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1" activeTab="0"/>
  </bookViews>
  <sheets>
    <sheet name="Lestvica-PU" sheetId="1" r:id="rId1"/>
    <sheet name="1. krog" sheetId="2" r:id="rId2"/>
    <sheet name="2. krog" sheetId="3" r:id="rId3"/>
    <sheet name="3.krog" sheetId="4" r:id="rId4"/>
    <sheet name="4. krog" sheetId="5" r:id="rId5"/>
    <sheet name="5. krog" sheetId="6" r:id="rId6"/>
    <sheet name="6. krog" sheetId="7" r:id="rId7"/>
  </sheets>
  <definedNames/>
  <calcPr fullCalcOnLoad="1"/>
</workbook>
</file>

<file path=xl/sharedStrings.xml><?xml version="1.0" encoding="utf-8"?>
<sst xmlns="http://schemas.openxmlformats.org/spreadsheetml/2006/main" count="791" uniqueCount="172">
  <si>
    <t>1</t>
  </si>
  <si>
    <t>Leskovec</t>
  </si>
  <si>
    <t>Skupaj</t>
  </si>
  <si>
    <t>Ekipno:</t>
  </si>
  <si>
    <t>3.</t>
  </si>
  <si>
    <t>1.</t>
  </si>
  <si>
    <t>2.</t>
  </si>
  <si>
    <t>Gorjanci</t>
  </si>
  <si>
    <t>4.</t>
  </si>
  <si>
    <t>Jože Kovačič Šentvid pri Stični</t>
  </si>
  <si>
    <t>5.</t>
  </si>
  <si>
    <t>Sonja Vesel Ivančna Gorica</t>
  </si>
  <si>
    <t>6.</t>
  </si>
  <si>
    <t>7.</t>
  </si>
  <si>
    <t>Posamezno:</t>
  </si>
  <si>
    <t>Odbitne točke</t>
  </si>
  <si>
    <t>GOR</t>
  </si>
  <si>
    <t>LES</t>
  </si>
  <si>
    <t>Piškurič Dušan</t>
  </si>
  <si>
    <t>Gorjanc Jože</t>
  </si>
  <si>
    <t>SVI</t>
  </si>
  <si>
    <t>8.</t>
  </si>
  <si>
    <t>9.</t>
  </si>
  <si>
    <t>10.</t>
  </si>
  <si>
    <t>11.</t>
  </si>
  <si>
    <t>12.</t>
  </si>
  <si>
    <t>13.</t>
  </si>
  <si>
    <t>14.</t>
  </si>
  <si>
    <t>15.</t>
  </si>
  <si>
    <t>Gorjanci 2</t>
  </si>
  <si>
    <t>Novo mesto</t>
  </si>
  <si>
    <t>Medved Tadej</t>
  </si>
  <si>
    <t>JKŠ</t>
  </si>
  <si>
    <t>Božič Matej</t>
  </si>
  <si>
    <t>SD/SK</t>
  </si>
  <si>
    <t>I</t>
  </si>
  <si>
    <t>II</t>
  </si>
  <si>
    <t>III</t>
  </si>
  <si>
    <t>IV</t>
  </si>
  <si>
    <t>Σ</t>
  </si>
  <si>
    <t>Brežice</t>
  </si>
  <si>
    <t>Steklačič Matjaž</t>
  </si>
  <si>
    <t>Pokorny Jan</t>
  </si>
  <si>
    <t>Rus Maruša</t>
  </si>
  <si>
    <t>01</t>
  </si>
  <si>
    <t>Ivančna Gorica</t>
  </si>
  <si>
    <t>Šentvid pri Stični</t>
  </si>
  <si>
    <t>BRE</t>
  </si>
  <si>
    <t>Kudić Anes</t>
  </si>
  <si>
    <t>00</t>
  </si>
  <si>
    <t>16.</t>
  </si>
  <si>
    <t>Gorjanci 3</t>
  </si>
  <si>
    <t>NN</t>
  </si>
  <si>
    <t>17.</t>
  </si>
  <si>
    <t>18.</t>
  </si>
  <si>
    <t>19.</t>
  </si>
  <si>
    <t>IK</t>
  </si>
  <si>
    <t>Prah Gašper</t>
  </si>
  <si>
    <t>Kerin Aljaž</t>
  </si>
  <si>
    <t>Možgan Timotej</t>
  </si>
  <si>
    <t>Korelc Peter</t>
  </si>
  <si>
    <t>Hudoklin Nejc</t>
  </si>
  <si>
    <t>Muhadžić Vid</t>
  </si>
  <si>
    <t>Smrekar Klara</t>
  </si>
  <si>
    <t>Goljevšček Jan</t>
  </si>
  <si>
    <t>Uhan Blaž</t>
  </si>
  <si>
    <t>Planinc Aleš</t>
  </si>
  <si>
    <t>Zorčič Žan Rok</t>
  </si>
  <si>
    <t>1. krog 2. DL JV,Novo mesto, 06.11.2016</t>
  </si>
  <si>
    <t>03</t>
  </si>
  <si>
    <t xml:space="preserve"> 6.11.16</t>
  </si>
  <si>
    <r>
      <t xml:space="preserve">2. drž. liga jugovzhod - zr. puška      </t>
    </r>
    <r>
      <rPr>
        <b/>
        <sz val="12"/>
        <color indexed="9"/>
        <rFont val="Verdana"/>
        <family val="2"/>
      </rPr>
      <t xml:space="preserve"> sez. 2016/17</t>
    </r>
  </si>
  <si>
    <t xml:space="preserve"> 15.1.17</t>
  </si>
  <si>
    <t xml:space="preserve"> 29.1.17</t>
  </si>
  <si>
    <t xml:space="preserve"> 26.2.17</t>
  </si>
  <si>
    <t xml:space="preserve"> 12.03.17</t>
  </si>
  <si>
    <t>02</t>
  </si>
  <si>
    <t xml:space="preserve"> 4.12.16</t>
  </si>
  <si>
    <t>96,4</t>
  </si>
  <si>
    <t>97,9</t>
  </si>
  <si>
    <t>101,4</t>
  </si>
  <si>
    <t>95,7</t>
  </si>
  <si>
    <t>99,2</t>
  </si>
  <si>
    <t>98,7</t>
  </si>
  <si>
    <t>94,2</t>
  </si>
  <si>
    <t>96,7</t>
  </si>
  <si>
    <t>100,7</t>
  </si>
  <si>
    <t>96,8</t>
  </si>
  <si>
    <t>95,0</t>
  </si>
  <si>
    <t>97,0</t>
  </si>
  <si>
    <t>99,9</t>
  </si>
  <si>
    <t>94,9</t>
  </si>
  <si>
    <t>95,4</t>
  </si>
  <si>
    <t>Jože Kovačič</t>
  </si>
  <si>
    <t>97,8</t>
  </si>
  <si>
    <t>94,4</t>
  </si>
  <si>
    <t>100,4</t>
  </si>
  <si>
    <t>Sonja Vesel Iv. Gorica</t>
  </si>
  <si>
    <t>97,5</t>
  </si>
  <si>
    <t>90,0</t>
  </si>
  <si>
    <t>99,5</t>
  </si>
  <si>
    <t xml:space="preserve">Jože Kovačič </t>
  </si>
  <si>
    <t>93,2</t>
  </si>
  <si>
    <t>96,0</t>
  </si>
  <si>
    <t>97,7</t>
  </si>
  <si>
    <t>93,0</t>
  </si>
  <si>
    <t>102,3</t>
  </si>
  <si>
    <t>92,8</t>
  </si>
  <si>
    <t>95,6</t>
  </si>
  <si>
    <t>93,8</t>
  </si>
  <si>
    <t>96,2</t>
  </si>
  <si>
    <t>91,6</t>
  </si>
  <si>
    <t>94,3</t>
  </si>
  <si>
    <t>93,9</t>
  </si>
  <si>
    <t>90,7</t>
  </si>
  <si>
    <t>92,0</t>
  </si>
  <si>
    <t>Šerbec Timai</t>
  </si>
  <si>
    <t>93,5</t>
  </si>
  <si>
    <t>93,4</t>
  </si>
  <si>
    <t>86,5</t>
  </si>
  <si>
    <t>91,0</t>
  </si>
  <si>
    <t>86,7</t>
  </si>
  <si>
    <t>85,9</t>
  </si>
  <si>
    <t>89,1</t>
  </si>
  <si>
    <t>84,5</t>
  </si>
  <si>
    <t>89,6</t>
  </si>
  <si>
    <t>83,9</t>
  </si>
  <si>
    <t>87,1</t>
  </si>
  <si>
    <t>82,7</t>
  </si>
  <si>
    <t>73,3</t>
  </si>
  <si>
    <t>85,7</t>
  </si>
  <si>
    <t>79,7</t>
  </si>
  <si>
    <t>71,5</t>
  </si>
  <si>
    <t>IK.</t>
  </si>
  <si>
    <t>2. krog 2. DL JV,Ivančna Gorica, 04.12.2016</t>
  </si>
  <si>
    <t>Brezovar Nuša Gaia</t>
  </si>
  <si>
    <t>20.</t>
  </si>
  <si>
    <t>3. krog 2. DL JV,  Leskovec, 15.01.2017</t>
  </si>
  <si>
    <t xml:space="preserve">Gorjanci </t>
  </si>
  <si>
    <t>Župevec Benjamin</t>
  </si>
  <si>
    <t>21.</t>
  </si>
  <si>
    <t>22.</t>
  </si>
  <si>
    <t>4. krog 2. DL JV,  Novo mesto, 29.01.2017</t>
  </si>
  <si>
    <t>5. krog 2. DL JV, Šentvid pri Stični, 26.02.2017</t>
  </si>
  <si>
    <t>KUDIĆ Anes</t>
  </si>
  <si>
    <t>SD Gorjanci 2</t>
  </si>
  <si>
    <t>RUS Maruša</t>
  </si>
  <si>
    <t>SD Brežice</t>
  </si>
  <si>
    <t>SMERKAR Klara</t>
  </si>
  <si>
    <t>PLANINC Aleš</t>
  </si>
  <si>
    <t>SD Leskovec</t>
  </si>
  <si>
    <t>GORJANC Jože</t>
  </si>
  <si>
    <t>SD Sonja Vesel</t>
  </si>
  <si>
    <t>BOŽIČ Matej</t>
  </si>
  <si>
    <t>SD Jože Kovačič</t>
  </si>
  <si>
    <t>MUHADŽIĆ Vid</t>
  </si>
  <si>
    <t>POKORNY Jan</t>
  </si>
  <si>
    <t>STEKLAČIČ Matjaž</t>
  </si>
  <si>
    <t>BREZOVAR Nuša</t>
  </si>
  <si>
    <t>SD Gorjanci 3</t>
  </si>
  <si>
    <t>UHAN Blaž</t>
  </si>
  <si>
    <t>RUS Luka</t>
  </si>
  <si>
    <t>HUDOKLIN Nejc</t>
  </si>
  <si>
    <t>ARH GRAMEC Benjamin</t>
  </si>
  <si>
    <t>GOLJEVŠČEK Jan</t>
  </si>
  <si>
    <t>KERIN Aljaž</t>
  </si>
  <si>
    <t>Rus Luka</t>
  </si>
  <si>
    <t>Arh Gramec Benjamin</t>
  </si>
  <si>
    <t>23.</t>
  </si>
  <si>
    <t>24.</t>
  </si>
  <si>
    <t>SD Jože Kovačič Šentvid pri Stični</t>
  </si>
  <si>
    <t>SD Sonja Vesel Ivančna Gorica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</si>
</sst>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dd/mmm"/>
    <numFmt numFmtId="181" formatCode="dd/mm/yy"/>
    <numFmt numFmtId="182" formatCode="&quot;True&quot;;&quot;True&quot;;&quot;False&quot;"/>
    <numFmt numFmtId="183" formatCode="&quot;On&quot;;&quot;On&quot;;&quot;Off&quot;"/>
    <numFmt numFmtId="184" formatCode="[$-424]d\.\ mmmm\ yyyy"/>
    <numFmt numFmtId="185" formatCode="dd/mm/yy;@"/>
    <numFmt numFmtId="186" formatCode="0.0"/>
    <numFmt numFmtId="187" formatCode="[$€-2]\ #,##0.00_);[Red]\([$€-2]\ #,##0.00\)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7"/>
      <name val="Times New Roman"/>
      <family val="1"/>
    </font>
    <font>
      <sz val="10"/>
      <name val="Times New Roman"/>
      <family val="1"/>
    </font>
    <font>
      <sz val="8"/>
      <name val="Verdana"/>
      <family val="2"/>
    </font>
    <font>
      <b/>
      <sz val="1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7"/>
      <color indexed="9"/>
      <name val="Times New Roman"/>
      <family val="1"/>
    </font>
    <font>
      <b/>
      <i/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i/>
      <u val="single"/>
      <sz val="11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9"/>
      <color indexed="12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Verdana"/>
      <family val="2"/>
    </font>
    <font>
      <i/>
      <sz val="8"/>
      <name val="Verdana"/>
      <family val="2"/>
    </font>
    <font>
      <i/>
      <sz val="7"/>
      <name val="Times New Roman"/>
      <family val="1"/>
    </font>
    <font>
      <i/>
      <sz val="9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sz val="8"/>
      <name val="Arial"/>
      <family val="2"/>
    </font>
    <font>
      <sz val="9"/>
      <name val="Times New Roman"/>
      <family val="1"/>
    </font>
    <font>
      <i/>
      <sz val="7"/>
      <name val="Verdana"/>
      <family val="2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Verdana"/>
      <family val="2"/>
    </font>
    <font>
      <sz val="12"/>
      <color indexed="9"/>
      <name val="Verdana"/>
      <family val="2"/>
    </font>
    <font>
      <b/>
      <i/>
      <u val="single"/>
      <sz val="12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8"/>
      <name val="Arial"/>
      <family val="2"/>
    </font>
    <font>
      <b/>
      <i/>
      <sz val="7"/>
      <name val="Verdana"/>
      <family val="2"/>
    </font>
    <font>
      <u val="single"/>
      <sz val="11"/>
      <name val="Verdana"/>
      <family val="2"/>
    </font>
    <font>
      <i/>
      <u val="single"/>
      <sz val="8"/>
      <name val="Verdana"/>
      <family val="2"/>
    </font>
    <font>
      <sz val="8"/>
      <color indexed="8"/>
      <name val="Verdana"/>
      <family val="2"/>
    </font>
    <font>
      <b/>
      <u val="single"/>
      <sz val="11"/>
      <name val="Verdana"/>
      <family val="2"/>
    </font>
    <font>
      <sz val="12"/>
      <name val="Verdana"/>
      <family val="2"/>
    </font>
    <font>
      <sz val="11"/>
      <color indexed="8"/>
      <name val="Verdana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Verdana"/>
      <family val="2"/>
    </font>
    <font>
      <sz val="11"/>
      <name val="Calibri"/>
      <family val="2"/>
    </font>
    <font>
      <i/>
      <sz val="8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>
        <color indexed="63"/>
      </top>
      <bottom/>
    </border>
    <border>
      <left/>
      <right style="medium">
        <color indexed="8"/>
      </right>
      <top>
        <color indexed="63"/>
      </top>
      <bottom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5" borderId="1" applyNumberFormat="0" applyAlignment="0" applyProtection="0"/>
    <xf numFmtId="0" fontId="14" fillId="28" borderId="6" applyNumberFormat="0" applyAlignment="0" applyProtection="0"/>
    <xf numFmtId="0" fontId="1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74" fillId="13" borderId="0" applyNumberFormat="0" applyBorder="0" applyAlignment="0" applyProtection="0"/>
    <xf numFmtId="0" fontId="0" fillId="9" borderId="8" applyNumberFormat="0" applyAlignment="0" applyProtection="0"/>
    <xf numFmtId="0" fontId="57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4" borderId="8" applyNumberFormat="0" applyFont="0" applyAlignment="0" applyProtection="0"/>
    <xf numFmtId="0" fontId="12" fillId="0" borderId="0" applyNumberFormat="0" applyFill="0" applyBorder="0" applyAlignment="0" applyProtection="0"/>
    <xf numFmtId="0" fontId="14" fillId="26" borderId="6" applyNumberFormat="0" applyAlignment="0" applyProtection="0"/>
    <xf numFmtId="0" fontId="6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75" fillId="0" borderId="9" applyNumberFormat="0" applyFill="0" applyAlignment="0" applyProtection="0"/>
    <xf numFmtId="0" fontId="5" fillId="33" borderId="2" applyNumberFormat="0" applyAlignment="0" applyProtection="0"/>
    <xf numFmtId="0" fontId="76" fillId="28" borderId="1" applyNumberFormat="0" applyAlignment="0" applyProtection="0"/>
    <xf numFmtId="0" fontId="3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1" fillId="3" borderId="1" applyNumberFormat="0" applyAlignment="0" applyProtection="0"/>
    <xf numFmtId="0" fontId="16" fillId="0" borderId="10" applyNumberFormat="0" applyFill="0" applyAlignment="0" applyProtection="0"/>
    <xf numFmtId="0" fontId="12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35" borderId="11" xfId="0" applyFont="1" applyFill="1" applyBorder="1" applyAlignment="1">
      <alignment/>
    </xf>
    <xf numFmtId="0" fontId="23" fillId="35" borderId="12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left"/>
    </xf>
    <xf numFmtId="0" fontId="23" fillId="35" borderId="13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7" fillId="15" borderId="14" xfId="0" applyFont="1" applyFill="1" applyBorder="1" applyAlignment="1">
      <alignment/>
    </xf>
    <xf numFmtId="0" fontId="25" fillId="15" borderId="15" xfId="0" applyFont="1" applyFill="1" applyBorder="1" applyAlignment="1">
      <alignment/>
    </xf>
    <xf numFmtId="180" fontId="20" fillId="15" borderId="15" xfId="0" applyNumberFormat="1" applyFont="1" applyFill="1" applyBorder="1" applyAlignment="1">
      <alignment/>
    </xf>
    <xf numFmtId="180" fontId="26" fillId="15" borderId="16" xfId="0" applyNumberFormat="1" applyFont="1" applyFill="1" applyBorder="1" applyAlignment="1">
      <alignment horizontal="center"/>
    </xf>
    <xf numFmtId="0" fontId="26" fillId="15" borderId="17" xfId="0" applyFont="1" applyFill="1" applyBorder="1" applyAlignment="1">
      <alignment horizontal="center"/>
    </xf>
    <xf numFmtId="0" fontId="26" fillId="15" borderId="16" xfId="0" applyFont="1" applyFill="1" applyBorder="1" applyAlignment="1">
      <alignment horizontal="center"/>
    </xf>
    <xf numFmtId="0" fontId="26" fillId="15" borderId="18" xfId="0" applyFont="1" applyFill="1" applyBorder="1" applyAlignment="1">
      <alignment horizontal="center"/>
    </xf>
    <xf numFmtId="0" fontId="27" fillId="15" borderId="17" xfId="0" applyFont="1" applyFill="1" applyBorder="1" applyAlignment="1">
      <alignment horizontal="center"/>
    </xf>
    <xf numFmtId="0" fontId="27" fillId="15" borderId="19" xfId="0" applyFont="1" applyFill="1" applyBorder="1" applyAlignment="1">
      <alignment horizontal="center"/>
    </xf>
    <xf numFmtId="0" fontId="17" fillId="15" borderId="20" xfId="0" applyFont="1" applyFill="1" applyBorder="1" applyAlignment="1">
      <alignment/>
    </xf>
    <xf numFmtId="0" fontId="28" fillId="15" borderId="0" xfId="0" applyFont="1" applyFill="1" applyBorder="1" applyAlignment="1">
      <alignment/>
    </xf>
    <xf numFmtId="180" fontId="20" fillId="15" borderId="0" xfId="0" applyNumberFormat="1" applyFont="1" applyFill="1" applyBorder="1" applyAlignment="1">
      <alignment/>
    </xf>
    <xf numFmtId="180" fontId="29" fillId="15" borderId="21" xfId="0" applyNumberFormat="1" applyFont="1" applyFill="1" applyBorder="1" applyAlignment="1">
      <alignment horizontal="left"/>
    </xf>
    <xf numFmtId="0" fontId="29" fillId="15" borderId="22" xfId="0" applyFont="1" applyFill="1" applyBorder="1" applyAlignment="1">
      <alignment horizontal="center"/>
    </xf>
    <xf numFmtId="0" fontId="29" fillId="15" borderId="21" xfId="0" applyFont="1" applyFill="1" applyBorder="1" applyAlignment="1">
      <alignment horizontal="left"/>
    </xf>
    <xf numFmtId="0" fontId="29" fillId="15" borderId="0" xfId="0" applyFont="1" applyFill="1" applyBorder="1" applyAlignment="1">
      <alignment horizontal="left"/>
    </xf>
    <xf numFmtId="0" fontId="29" fillId="15" borderId="0" xfId="0" applyFont="1" applyFill="1" applyBorder="1" applyAlignment="1">
      <alignment horizontal="center"/>
    </xf>
    <xf numFmtId="0" fontId="27" fillId="15" borderId="21" xfId="0" applyFont="1" applyFill="1" applyBorder="1" applyAlignment="1">
      <alignment horizontal="left"/>
    </xf>
    <xf numFmtId="0" fontId="27" fillId="15" borderId="22" xfId="0" applyFont="1" applyFill="1" applyBorder="1" applyAlignment="1">
      <alignment horizontal="center"/>
    </xf>
    <xf numFmtId="0" fontId="30" fillId="15" borderId="23" xfId="0" applyFont="1" applyFill="1" applyBorder="1" applyAlignment="1">
      <alignment horizontal="center"/>
    </xf>
    <xf numFmtId="0" fontId="17" fillId="15" borderId="24" xfId="0" applyFont="1" applyFill="1" applyBorder="1" applyAlignment="1">
      <alignment/>
    </xf>
    <xf numFmtId="0" fontId="28" fillId="15" borderId="25" xfId="0" applyFont="1" applyFill="1" applyBorder="1" applyAlignment="1">
      <alignment/>
    </xf>
    <xf numFmtId="180" fontId="20" fillId="15" borderId="25" xfId="0" applyNumberFormat="1" applyFont="1" applyFill="1" applyBorder="1" applyAlignment="1">
      <alignment/>
    </xf>
    <xf numFmtId="180" fontId="31" fillId="15" borderId="26" xfId="0" applyNumberFormat="1" applyFont="1" applyFill="1" applyBorder="1" applyAlignment="1">
      <alignment horizontal="left"/>
    </xf>
    <xf numFmtId="0" fontId="31" fillId="15" borderId="27" xfId="0" applyFont="1" applyFill="1" applyBorder="1" applyAlignment="1">
      <alignment horizontal="center"/>
    </xf>
    <xf numFmtId="181" fontId="31" fillId="15" borderId="27" xfId="0" applyNumberFormat="1" applyFont="1" applyFill="1" applyBorder="1" applyAlignment="1">
      <alignment horizontal="center"/>
    </xf>
    <xf numFmtId="181" fontId="31" fillId="15" borderId="25" xfId="0" applyNumberFormat="1" applyFont="1" applyFill="1" applyBorder="1" applyAlignment="1">
      <alignment horizontal="left"/>
    </xf>
    <xf numFmtId="181" fontId="31" fillId="15" borderId="25" xfId="0" applyNumberFormat="1" applyFont="1" applyFill="1" applyBorder="1" applyAlignment="1">
      <alignment horizontal="center"/>
    </xf>
    <xf numFmtId="181" fontId="31" fillId="15" borderId="26" xfId="0" applyNumberFormat="1" applyFont="1" applyFill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61" applyBorder="1">
      <alignment/>
      <protection/>
    </xf>
    <xf numFmtId="0" fontId="4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17" fillId="0" borderId="0" xfId="0" applyFont="1" applyAlignment="1">
      <alignment horizontal="justify"/>
    </xf>
    <xf numFmtId="0" fontId="34" fillId="0" borderId="0" xfId="0" applyFont="1" applyAlignment="1">
      <alignment/>
    </xf>
    <xf numFmtId="0" fontId="49" fillId="36" borderId="0" xfId="0" applyFont="1" applyFill="1" applyBorder="1" applyAlignment="1">
      <alignment/>
    </xf>
    <xf numFmtId="0" fontId="34" fillId="0" borderId="20" xfId="0" applyFont="1" applyBorder="1" applyAlignment="1">
      <alignment/>
    </xf>
    <xf numFmtId="0" fontId="34" fillId="36" borderId="0" xfId="0" applyFont="1" applyFill="1" applyBorder="1" applyAlignment="1">
      <alignment horizontal="center"/>
    </xf>
    <xf numFmtId="0" fontId="34" fillId="36" borderId="0" xfId="0" applyFont="1" applyFill="1" applyBorder="1" applyAlignment="1">
      <alignment/>
    </xf>
    <xf numFmtId="0" fontId="35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35" fillId="0" borderId="0" xfId="0" applyFont="1" applyAlignment="1">
      <alignment horizontal="center"/>
    </xf>
    <xf numFmtId="0" fontId="42" fillId="0" borderId="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/>
      <protection/>
    </xf>
    <xf numFmtId="0" fontId="51" fillId="0" borderId="0" xfId="0" applyFont="1" applyAlignment="1">
      <alignment/>
    </xf>
    <xf numFmtId="0" fontId="34" fillId="0" borderId="28" xfId="0" applyFont="1" applyBorder="1" applyAlignment="1">
      <alignment/>
    </xf>
    <xf numFmtId="0" fontId="34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28" xfId="0" applyFont="1" applyBorder="1" applyAlignment="1">
      <alignment/>
    </xf>
    <xf numFmtId="0" fontId="27" fillId="15" borderId="23" xfId="0" applyFont="1" applyFill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46" fillId="0" borderId="0" xfId="61" applyFont="1" applyFill="1" applyBorder="1">
      <alignment/>
      <protection/>
    </xf>
    <xf numFmtId="0" fontId="45" fillId="0" borderId="0" xfId="61" applyFont="1" applyFill="1" applyBorder="1" applyAlignment="1">
      <alignment horizontal="center" vertical="center"/>
      <protection/>
    </xf>
    <xf numFmtId="0" fontId="42" fillId="0" borderId="0" xfId="61" applyFont="1" applyFill="1" applyBorder="1" applyAlignment="1">
      <alignment horizontal="center" vertical="center"/>
      <protection/>
    </xf>
    <xf numFmtId="0" fontId="42" fillId="0" borderId="0" xfId="61" applyFont="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0" fontId="31" fillId="0" borderId="0" xfId="0" applyFont="1" applyFill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34" xfId="0" applyFont="1" applyBorder="1" applyAlignment="1">
      <alignment horizontal="center" wrapText="1"/>
    </xf>
    <xf numFmtId="0" fontId="17" fillId="36" borderId="35" xfId="0" applyFont="1" applyFill="1" applyBorder="1" applyAlignment="1">
      <alignment horizontal="center"/>
    </xf>
    <xf numFmtId="0" fontId="41" fillId="36" borderId="36" xfId="0" applyFont="1" applyFill="1" applyBorder="1" applyAlignment="1">
      <alignment/>
    </xf>
    <xf numFmtId="0" fontId="17" fillId="36" borderId="36" xfId="0" applyFont="1" applyFill="1" applyBorder="1" applyAlignment="1">
      <alignment horizontal="center"/>
    </xf>
    <xf numFmtId="0" fontId="39" fillId="36" borderId="36" xfId="0" applyFont="1" applyFill="1" applyBorder="1" applyAlignment="1">
      <alignment/>
    </xf>
    <xf numFmtId="0" fontId="40" fillId="36" borderId="36" xfId="0" applyFont="1" applyFill="1" applyBorder="1" applyAlignment="1">
      <alignment horizontal="center"/>
    </xf>
    <xf numFmtId="0" fontId="39" fillId="36" borderId="36" xfId="0" applyFont="1" applyFill="1" applyBorder="1" applyAlignment="1">
      <alignment horizontal="center"/>
    </xf>
    <xf numFmtId="0" fontId="33" fillId="36" borderId="37" xfId="0" applyFont="1" applyFill="1" applyBorder="1" applyAlignment="1">
      <alignment horizontal="center"/>
    </xf>
    <xf numFmtId="185" fontId="31" fillId="15" borderId="26" xfId="0" applyNumberFormat="1" applyFont="1" applyFill="1" applyBorder="1" applyAlignment="1">
      <alignment horizontal="left"/>
    </xf>
    <xf numFmtId="0" fontId="55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1" fillId="0" borderId="0" xfId="0" applyFont="1" applyAlignment="1">
      <alignment horizontal="center"/>
    </xf>
    <xf numFmtId="0" fontId="3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47" fillId="0" borderId="38" xfId="0" applyFont="1" applyBorder="1" applyAlignment="1">
      <alignment/>
    </xf>
    <xf numFmtId="0" fontId="48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34" fillId="0" borderId="38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40" fillId="0" borderId="33" xfId="0" applyFont="1" applyFill="1" applyBorder="1" applyAlignment="1">
      <alignment/>
    </xf>
    <xf numFmtId="0" fontId="40" fillId="0" borderId="33" xfId="0" applyFont="1" applyBorder="1" applyAlignment="1">
      <alignment/>
    </xf>
    <xf numFmtId="0" fontId="40" fillId="0" borderId="33" xfId="0" applyFont="1" applyBorder="1" applyAlignment="1">
      <alignment/>
    </xf>
    <xf numFmtId="0" fontId="20" fillId="0" borderId="0" xfId="0" applyFont="1" applyFill="1" applyBorder="1" applyAlignment="1" quotePrefix="1">
      <alignment horizontal="center"/>
    </xf>
    <xf numFmtId="186" fontId="32" fillId="0" borderId="21" xfId="0" applyNumberFormat="1" applyFont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0" fillId="0" borderId="39" xfId="0" applyFont="1" applyBorder="1" applyAlignment="1">
      <alignment/>
    </xf>
    <xf numFmtId="0" fontId="36" fillId="0" borderId="40" xfId="0" applyFont="1" applyBorder="1" applyAlignment="1">
      <alignment/>
    </xf>
    <xf numFmtId="0" fontId="36" fillId="0" borderId="40" xfId="0" applyFont="1" applyBorder="1" applyAlignment="1">
      <alignment/>
    </xf>
    <xf numFmtId="0" fontId="36" fillId="0" borderId="40" xfId="0" applyFont="1" applyFill="1" applyBorder="1" applyAlignment="1">
      <alignment/>
    </xf>
    <xf numFmtId="1" fontId="33" fillId="0" borderId="41" xfId="0" applyNumberFormat="1" applyFont="1" applyFill="1" applyBorder="1" applyAlignment="1">
      <alignment horizontal="center"/>
    </xf>
    <xf numFmtId="1" fontId="33" fillId="0" borderId="31" xfId="0" applyNumberFormat="1" applyFont="1" applyFill="1" applyBorder="1" applyAlignment="1">
      <alignment horizontal="center"/>
    </xf>
    <xf numFmtId="0" fontId="30" fillId="0" borderId="40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40" xfId="0" applyFont="1" applyFill="1" applyBorder="1" applyAlignment="1">
      <alignment/>
    </xf>
    <xf numFmtId="186" fontId="47" fillId="0" borderId="0" xfId="0" applyNumberFormat="1" applyFont="1" applyBorder="1" applyAlignment="1">
      <alignment/>
    </xf>
    <xf numFmtId="186" fontId="47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86" fontId="17" fillId="0" borderId="0" xfId="0" applyNumberFormat="1" applyFont="1" applyBorder="1" applyAlignment="1">
      <alignment/>
    </xf>
    <xf numFmtId="186" fontId="17" fillId="0" borderId="0" xfId="0" applyNumberFormat="1" applyFont="1" applyBorder="1" applyAlignment="1">
      <alignment horizontal="center"/>
    </xf>
    <xf numFmtId="186" fontId="1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86" fontId="37" fillId="0" borderId="0" xfId="0" applyNumberFormat="1" applyFont="1" applyBorder="1" applyAlignment="1">
      <alignment/>
    </xf>
    <xf numFmtId="186" fontId="37" fillId="0" borderId="0" xfId="0" applyNumberFormat="1" applyFont="1" applyBorder="1" applyAlignment="1">
      <alignment horizontal="center"/>
    </xf>
    <xf numFmtId="186" fontId="3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Border="1" applyAlignment="1" quotePrefix="1">
      <alignment horizontal="center"/>
    </xf>
    <xf numFmtId="0" fontId="35" fillId="37" borderId="43" xfId="0" applyFont="1" applyFill="1" applyBorder="1" applyAlignment="1">
      <alignment/>
    </xf>
    <xf numFmtId="0" fontId="35" fillId="37" borderId="43" xfId="0" applyFont="1" applyFill="1" applyBorder="1" applyAlignment="1">
      <alignment horizontal="center"/>
    </xf>
    <xf numFmtId="0" fontId="34" fillId="36" borderId="44" xfId="0" applyFont="1" applyFill="1" applyBorder="1" applyAlignment="1">
      <alignment/>
    </xf>
    <xf numFmtId="0" fontId="49" fillId="36" borderId="45" xfId="0" applyFont="1" applyFill="1" applyBorder="1" applyAlignment="1">
      <alignment/>
    </xf>
    <xf numFmtId="0" fontId="34" fillId="36" borderId="45" xfId="0" applyFont="1" applyFill="1" applyBorder="1" applyAlignment="1">
      <alignment horizontal="center"/>
    </xf>
    <xf numFmtId="0" fontId="34" fillId="36" borderId="45" xfId="0" applyFont="1" applyFill="1" applyBorder="1" applyAlignment="1">
      <alignment/>
    </xf>
    <xf numFmtId="0" fontId="34" fillId="36" borderId="46" xfId="0" applyFont="1" applyFill="1" applyBorder="1" applyAlignment="1">
      <alignment horizontal="center"/>
    </xf>
    <xf numFmtId="0" fontId="35" fillId="37" borderId="47" xfId="0" applyFont="1" applyFill="1" applyBorder="1" applyAlignment="1">
      <alignment/>
    </xf>
    <xf numFmtId="186" fontId="35" fillId="37" borderId="48" xfId="0" applyNumberFormat="1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5" fillId="37" borderId="48" xfId="0" applyFont="1" applyFill="1" applyBorder="1" applyAlignment="1">
      <alignment horizontal="center"/>
    </xf>
    <xf numFmtId="0" fontId="17" fillId="0" borderId="20" xfId="0" applyFont="1" applyBorder="1" applyAlignment="1">
      <alignment/>
    </xf>
    <xf numFmtId="1" fontId="33" fillId="0" borderId="32" xfId="0" applyNumberFormat="1" applyFont="1" applyFill="1" applyBorder="1" applyAlignment="1">
      <alignment horizontal="center"/>
    </xf>
    <xf numFmtId="0" fontId="36" fillId="0" borderId="42" xfId="0" applyFont="1" applyFill="1" applyBorder="1" applyAlignment="1">
      <alignment/>
    </xf>
    <xf numFmtId="0" fontId="40" fillId="0" borderId="49" xfId="0" applyFont="1" applyBorder="1" applyAlignment="1">
      <alignment/>
    </xf>
    <xf numFmtId="186" fontId="30" fillId="0" borderId="50" xfId="0" applyNumberFormat="1" applyFont="1" applyBorder="1" applyAlignment="1">
      <alignment horizontal="center"/>
    </xf>
    <xf numFmtId="0" fontId="40" fillId="0" borderId="33" xfId="0" applyFont="1" applyFill="1" applyBorder="1" applyAlignment="1">
      <alignment/>
    </xf>
    <xf numFmtId="0" fontId="31" fillId="32" borderId="38" xfId="0" applyFont="1" applyFill="1" applyBorder="1" applyAlignment="1">
      <alignment horizontal="center"/>
    </xf>
    <xf numFmtId="0" fontId="31" fillId="38" borderId="38" xfId="0" applyFont="1" applyFill="1" applyBorder="1" applyAlignment="1">
      <alignment horizontal="center"/>
    </xf>
    <xf numFmtId="0" fontId="31" fillId="39" borderId="44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186" fontId="59" fillId="0" borderId="21" xfId="0" applyNumberFormat="1" applyFont="1" applyBorder="1" applyAlignment="1">
      <alignment horizontal="center"/>
    </xf>
    <xf numFmtId="186" fontId="44" fillId="0" borderId="51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6" fontId="59" fillId="0" borderId="21" xfId="0" applyNumberFormat="1" applyFont="1" applyBorder="1" applyAlignment="1">
      <alignment/>
    </xf>
    <xf numFmtId="186" fontId="44" fillId="0" borderId="21" xfId="0" applyNumberFormat="1" applyFont="1" applyBorder="1" applyAlignment="1">
      <alignment/>
    </xf>
    <xf numFmtId="186" fontId="44" fillId="0" borderId="51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86" fontId="44" fillId="0" borderId="21" xfId="0" applyNumberFormat="1" applyFont="1" applyBorder="1" applyAlignment="1">
      <alignment horizontal="center"/>
    </xf>
    <xf numFmtId="0" fontId="52" fillId="35" borderId="20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50" xfId="0" applyFont="1" applyFill="1" applyBorder="1" applyAlignment="1">
      <alignment horizontal="center" vertical="center"/>
    </xf>
    <xf numFmtId="0" fontId="22" fillId="36" borderId="52" xfId="0" applyFont="1" applyFill="1" applyBorder="1" applyAlignment="1">
      <alignment/>
    </xf>
    <xf numFmtId="0" fontId="54" fillId="36" borderId="18" xfId="0" applyFont="1" applyFill="1" applyBorder="1" applyAlignment="1">
      <alignment/>
    </xf>
    <xf numFmtId="0" fontId="53" fillId="36" borderId="18" xfId="0" applyFont="1" applyFill="1" applyBorder="1" applyAlignment="1">
      <alignment horizontal="center"/>
    </xf>
    <xf numFmtId="0" fontId="53" fillId="36" borderId="18" xfId="0" applyFont="1" applyFill="1" applyBorder="1" applyAlignment="1">
      <alignment/>
    </xf>
    <xf numFmtId="0" fontId="53" fillId="36" borderId="53" xfId="0" applyFont="1" applyFill="1" applyBorder="1" applyAlignment="1">
      <alignment horizontal="center"/>
    </xf>
    <xf numFmtId="186" fontId="26" fillId="0" borderId="50" xfId="0" applyNumberFormat="1" applyFont="1" applyBorder="1" applyAlignment="1">
      <alignment horizontal="center"/>
    </xf>
    <xf numFmtId="0" fontId="34" fillId="36" borderId="20" xfId="0" applyFont="1" applyFill="1" applyBorder="1" applyAlignment="1">
      <alignment/>
    </xf>
    <xf numFmtId="0" fontId="34" fillId="36" borderId="50" xfId="0" applyFont="1" applyFill="1" applyBorder="1" applyAlignment="1">
      <alignment horizontal="center"/>
    </xf>
    <xf numFmtId="186" fontId="48" fillId="0" borderId="50" xfId="0" applyNumberFormat="1" applyFont="1" applyBorder="1" applyAlignment="1">
      <alignment horizontal="center"/>
    </xf>
    <xf numFmtId="186" fontId="34" fillId="0" borderId="0" xfId="0" applyNumberFormat="1" applyFont="1" applyBorder="1" applyAlignment="1">
      <alignment horizontal="center"/>
    </xf>
    <xf numFmtId="186" fontId="34" fillId="0" borderId="50" xfId="0" applyNumberFormat="1" applyFont="1" applyBorder="1" applyAlignment="1">
      <alignment horizontal="center"/>
    </xf>
    <xf numFmtId="0" fontId="47" fillId="0" borderId="20" xfId="0" applyFont="1" applyBorder="1" applyAlignment="1">
      <alignment/>
    </xf>
    <xf numFmtId="186" fontId="32" fillId="0" borderId="50" xfId="0" applyNumberFormat="1" applyFont="1" applyBorder="1" applyAlignment="1">
      <alignment horizontal="center"/>
    </xf>
    <xf numFmtId="0" fontId="34" fillId="0" borderId="29" xfId="0" applyFont="1" applyBorder="1" applyAlignment="1">
      <alignment/>
    </xf>
    <xf numFmtId="186" fontId="34" fillId="0" borderId="28" xfId="0" applyNumberFormat="1" applyFont="1" applyBorder="1" applyAlignment="1">
      <alignment horizontal="center"/>
    </xf>
    <xf numFmtId="186" fontId="34" fillId="0" borderId="54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quotePrefix="1">
      <alignment horizontal="center"/>
    </xf>
    <xf numFmtId="186" fontId="62" fillId="0" borderId="0" xfId="0" applyNumberFormat="1" applyFont="1" applyFill="1" applyBorder="1" applyAlignment="1">
      <alignment horizontal="center"/>
    </xf>
    <xf numFmtId="186" fontId="32" fillId="0" borderId="33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86" fontId="37" fillId="0" borderId="21" xfId="0" applyNumberFormat="1" applyFont="1" applyFill="1" applyBorder="1" applyAlignment="1">
      <alignment horizontal="center"/>
    </xf>
    <xf numFmtId="186" fontId="44" fillId="0" borderId="21" xfId="0" applyNumberFormat="1" applyFont="1" applyFill="1" applyBorder="1" applyAlignment="1">
      <alignment horizontal="center"/>
    </xf>
    <xf numFmtId="186" fontId="59" fillId="0" borderId="21" xfId="0" applyNumberFormat="1" applyFont="1" applyFill="1" applyBorder="1" applyAlignment="1">
      <alignment horizontal="center"/>
    </xf>
    <xf numFmtId="186" fontId="44" fillId="0" borderId="51" xfId="0" applyNumberFormat="1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186" fontId="55" fillId="0" borderId="0" xfId="0" applyNumberFormat="1" applyFont="1" applyFill="1" applyBorder="1" applyAlignment="1">
      <alignment horizontal="center"/>
    </xf>
    <xf numFmtId="0" fontId="35" fillId="37" borderId="55" xfId="0" applyFont="1" applyFill="1" applyBorder="1" applyAlignment="1">
      <alignment/>
    </xf>
    <xf numFmtId="186" fontId="35" fillId="37" borderId="43" xfId="0" applyNumberFormat="1" applyFont="1" applyFill="1" applyBorder="1" applyAlignment="1">
      <alignment horizontal="center"/>
    </xf>
    <xf numFmtId="186" fontId="35" fillId="37" borderId="56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 quotePrefix="1">
      <alignment horizontal="center"/>
    </xf>
    <xf numFmtId="186" fontId="48" fillId="0" borderId="5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86" fontId="31" fillId="0" borderId="0" xfId="0" applyNumberFormat="1" applyFont="1" applyAlignment="1">
      <alignment horizontal="center"/>
    </xf>
    <xf numFmtId="186" fontId="20" fillId="0" borderId="0" xfId="0" applyNumberFormat="1" applyFont="1" applyAlignment="1">
      <alignment horizontal="center"/>
    </xf>
    <xf numFmtId="0" fontId="27" fillId="0" borderId="20" xfId="0" applyFont="1" applyBorder="1" applyAlignment="1">
      <alignment/>
    </xf>
    <xf numFmtId="0" fontId="63" fillId="0" borderId="0" xfId="0" applyFont="1" applyBorder="1" applyAlignment="1">
      <alignment/>
    </xf>
    <xf numFmtId="0" fontId="59" fillId="0" borderId="21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4" fillId="0" borderId="51" xfId="0" applyFont="1" applyFill="1" applyBorder="1" applyAlignment="1">
      <alignment horizontal="center"/>
    </xf>
    <xf numFmtId="186" fontId="32" fillId="0" borderId="21" xfId="0" applyNumberFormat="1" applyFont="1" applyFill="1" applyBorder="1" applyAlignment="1">
      <alignment horizontal="center"/>
    </xf>
    <xf numFmtId="186" fontId="37" fillId="0" borderId="40" xfId="0" applyNumberFormat="1" applyFont="1" applyFill="1" applyBorder="1" applyAlignment="1">
      <alignment horizontal="center"/>
    </xf>
    <xf numFmtId="186" fontId="37" fillId="0" borderId="42" xfId="0" applyNumberFormat="1" applyFont="1" applyFill="1" applyBorder="1" applyAlignment="1">
      <alignment horizontal="center"/>
    </xf>
    <xf numFmtId="186" fontId="37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57" xfId="0" applyFont="1" applyFill="1" applyBorder="1" applyAlignment="1">
      <alignment horizontal="center"/>
    </xf>
    <xf numFmtId="0" fontId="6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4" fillId="0" borderId="0" xfId="0" applyFont="1" applyBorder="1" applyAlignment="1">
      <alignment/>
    </xf>
    <xf numFmtId="186" fontId="17" fillId="0" borderId="0" xfId="0" applyNumberFormat="1" applyFont="1" applyAlignment="1">
      <alignment/>
    </xf>
    <xf numFmtId="0" fontId="66" fillId="35" borderId="0" xfId="0" applyFont="1" applyFill="1" applyBorder="1" applyAlignment="1">
      <alignment vertical="center"/>
    </xf>
    <xf numFmtId="0" fontId="67" fillId="35" borderId="0" xfId="0" applyFont="1" applyFill="1" applyBorder="1" applyAlignment="1">
      <alignment vertical="center"/>
    </xf>
    <xf numFmtId="0" fontId="67" fillId="35" borderId="0" xfId="0" applyFont="1" applyFill="1" applyBorder="1" applyAlignment="1">
      <alignment horizontal="center" vertical="center"/>
    </xf>
    <xf numFmtId="0" fontId="68" fillId="36" borderId="0" xfId="0" applyFont="1" applyFill="1" applyBorder="1" applyAlignment="1">
      <alignment/>
    </xf>
    <xf numFmtId="0" fontId="67" fillId="36" borderId="0" xfId="0" applyFont="1" applyFill="1" applyBorder="1" applyAlignment="1">
      <alignment horizontal="center"/>
    </xf>
    <xf numFmtId="0" fontId="67" fillId="36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 horizontal="center"/>
    </xf>
    <xf numFmtId="0" fontId="42" fillId="0" borderId="0" xfId="0" applyFont="1" applyFill="1" applyBorder="1" applyAlignment="1" quotePrefix="1">
      <alignment horizontal="center"/>
    </xf>
    <xf numFmtId="0" fontId="70" fillId="0" borderId="0" xfId="0" applyFont="1" applyBorder="1" applyAlignment="1">
      <alignment/>
    </xf>
    <xf numFmtId="0" fontId="69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6" fontId="58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 quotePrefix="1">
      <alignment horizontal="center"/>
    </xf>
    <xf numFmtId="186" fontId="69" fillId="0" borderId="0" xfId="0" applyNumberFormat="1" applyFont="1" applyBorder="1" applyAlignment="1">
      <alignment horizontal="center"/>
    </xf>
    <xf numFmtId="186" fontId="50" fillId="0" borderId="0" xfId="0" applyNumberFormat="1" applyFont="1" applyBorder="1" applyAlignment="1">
      <alignment/>
    </xf>
    <xf numFmtId="186" fontId="50" fillId="0" borderId="0" xfId="0" applyNumberFormat="1" applyFont="1" applyBorder="1" applyAlignment="1">
      <alignment horizontal="center"/>
    </xf>
    <xf numFmtId="0" fontId="46" fillId="0" borderId="0" xfId="0" applyFont="1" applyFill="1" applyBorder="1" applyAlignment="1" quotePrefix="1">
      <alignment horizontal="center"/>
    </xf>
    <xf numFmtId="0" fontId="69" fillId="39" borderId="0" xfId="0" applyFont="1" applyFill="1" applyBorder="1" applyAlignment="1">
      <alignment/>
    </xf>
    <xf numFmtId="0" fontId="69" fillId="32" borderId="0" xfId="0" applyFont="1" applyFill="1" applyBorder="1" applyAlignment="1">
      <alignment/>
    </xf>
    <xf numFmtId="0" fontId="69" fillId="5" borderId="0" xfId="0" applyFont="1" applyFill="1" applyBorder="1" applyAlignment="1">
      <alignment/>
    </xf>
    <xf numFmtId="186" fontId="48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Font="1" applyAlignment="1">
      <alignment/>
    </xf>
    <xf numFmtId="186" fontId="67" fillId="35" borderId="0" xfId="0" applyNumberFormat="1" applyFont="1" applyFill="1" applyBorder="1" applyAlignment="1">
      <alignment horizontal="center" vertical="center"/>
    </xf>
    <xf numFmtId="186" fontId="67" fillId="36" borderId="0" xfId="0" applyNumberFormat="1" applyFont="1" applyFill="1" applyBorder="1" applyAlignment="1">
      <alignment horizontal="center"/>
    </xf>
    <xf numFmtId="186" fontId="34" fillId="36" borderId="0" xfId="0" applyNumberFormat="1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186" fontId="44" fillId="0" borderId="0" xfId="0" applyNumberFormat="1" applyFont="1" applyBorder="1" applyAlignment="1">
      <alignment horizontal="center"/>
    </xf>
    <xf numFmtId="186" fontId="37" fillId="0" borderId="0" xfId="0" applyNumberFormat="1" applyFont="1" applyBorder="1" applyAlignment="1">
      <alignment horizontal="center"/>
    </xf>
    <xf numFmtId="186" fontId="44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186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186" fontId="35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86" fontId="47" fillId="0" borderId="0" xfId="0" applyNumberFormat="1" applyFont="1" applyFill="1" applyBorder="1" applyAlignment="1">
      <alignment/>
    </xf>
    <xf numFmtId="186" fontId="47" fillId="0" borderId="0" xfId="0" applyNumberFormat="1" applyFont="1" applyFill="1" applyBorder="1" applyAlignment="1">
      <alignment horizontal="center"/>
    </xf>
    <xf numFmtId="186" fontId="48" fillId="0" borderId="0" xfId="0" applyNumberFormat="1" applyFont="1" applyFill="1" applyBorder="1" applyAlignment="1">
      <alignment horizontal="center"/>
    </xf>
    <xf numFmtId="186" fontId="34" fillId="0" borderId="0" xfId="0" applyNumberFormat="1" applyFont="1" applyFill="1" applyBorder="1" applyAlignment="1">
      <alignment horizontal="center"/>
    </xf>
    <xf numFmtId="186" fontId="37" fillId="0" borderId="38" xfId="0" applyNumberFormat="1" applyFont="1" applyBorder="1" applyAlignment="1">
      <alignment horizontal="center"/>
    </xf>
    <xf numFmtId="186" fontId="20" fillId="0" borderId="38" xfId="0" applyNumberFormat="1" applyFont="1" applyFill="1" applyBorder="1" applyAlignment="1">
      <alignment horizontal="center"/>
    </xf>
    <xf numFmtId="186" fontId="37" fillId="0" borderId="38" xfId="0" applyNumberFormat="1" applyFont="1" applyFill="1" applyBorder="1" applyAlignment="1">
      <alignment horizontal="center"/>
    </xf>
    <xf numFmtId="0" fontId="37" fillId="0" borderId="21" xfId="0" applyFont="1" applyBorder="1" applyAlignment="1">
      <alignment horizontal="center"/>
    </xf>
    <xf numFmtId="186" fontId="37" fillId="0" borderId="21" xfId="0" applyNumberFormat="1" applyFont="1" applyBorder="1" applyAlignment="1">
      <alignment horizontal="center"/>
    </xf>
    <xf numFmtId="186" fontId="37" fillId="0" borderId="58" xfId="0" applyNumberFormat="1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1" fillId="0" borderId="59" xfId="0" applyFont="1" applyFill="1" applyBorder="1" applyAlignment="1">
      <alignment horizontal="center"/>
    </xf>
    <xf numFmtId="186" fontId="37" fillId="0" borderId="28" xfId="0" applyNumberFormat="1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/>
    </xf>
    <xf numFmtId="0" fontId="70" fillId="40" borderId="0" xfId="0" applyFont="1" applyFill="1" applyBorder="1" applyAlignment="1">
      <alignment/>
    </xf>
    <xf numFmtId="0" fontId="42" fillId="40" borderId="0" xfId="0" applyFont="1" applyFill="1" applyBorder="1" applyAlignment="1" quotePrefix="1">
      <alignment horizontal="center"/>
    </xf>
    <xf numFmtId="186" fontId="0" fillId="40" borderId="0" xfId="0" applyNumberFormat="1" applyFont="1" applyFill="1" applyBorder="1" applyAlignment="1">
      <alignment/>
    </xf>
    <xf numFmtId="186" fontId="0" fillId="40" borderId="0" xfId="0" applyNumberFormat="1" applyFont="1" applyFill="1" applyBorder="1" applyAlignment="1">
      <alignment horizontal="center"/>
    </xf>
    <xf numFmtId="186" fontId="69" fillId="40" borderId="0" xfId="0" applyNumberFormat="1" applyFont="1" applyFill="1" applyBorder="1" applyAlignment="1">
      <alignment horizontal="center"/>
    </xf>
    <xf numFmtId="0" fontId="70" fillId="40" borderId="0" xfId="0" applyFont="1" applyFill="1" applyBorder="1" applyAlignment="1">
      <alignment horizontal="center"/>
    </xf>
    <xf numFmtId="0" fontId="35" fillId="37" borderId="0" xfId="0" applyFont="1" applyFill="1" applyBorder="1" applyAlignment="1">
      <alignment/>
    </xf>
    <xf numFmtId="0" fontId="35" fillId="37" borderId="0" xfId="0" applyFont="1" applyFill="1" applyBorder="1" applyAlignment="1">
      <alignment horizontal="center"/>
    </xf>
    <xf numFmtId="186" fontId="35" fillId="37" borderId="0" xfId="0" applyNumberFormat="1" applyFont="1" applyFill="1" applyBorder="1" applyAlignment="1">
      <alignment horizontal="center"/>
    </xf>
    <xf numFmtId="0" fontId="70" fillId="28" borderId="0" xfId="0" applyFont="1" applyFill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2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186" fontId="48" fillId="0" borderId="0" xfId="0" applyNumberFormat="1" applyFont="1" applyAlignment="1">
      <alignment horizontal="center"/>
    </xf>
    <xf numFmtId="0" fontId="73" fillId="0" borderId="0" xfId="0" applyFont="1" applyAlignment="1">
      <alignment/>
    </xf>
    <xf numFmtId="0" fontId="35" fillId="37" borderId="47" xfId="0" applyFont="1" applyFill="1" applyBorder="1" applyAlignment="1" quotePrefix="1">
      <alignment/>
    </xf>
    <xf numFmtId="0" fontId="27" fillId="0" borderId="3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8" xfId="0" applyFont="1" applyBorder="1" applyAlignment="1">
      <alignment/>
    </xf>
    <xf numFmtId="186" fontId="69" fillId="0" borderId="33" xfId="0" applyNumberFormat="1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186" fontId="48" fillId="0" borderId="33" xfId="0" applyNumberFormat="1" applyFont="1" applyBorder="1" applyAlignment="1">
      <alignment horizontal="center"/>
    </xf>
    <xf numFmtId="0" fontId="73" fillId="0" borderId="0" xfId="0" applyFont="1" applyBorder="1" applyAlignment="1">
      <alignment/>
    </xf>
    <xf numFmtId="0" fontId="42" fillId="0" borderId="58" xfId="61" applyFont="1" applyBorder="1" applyAlignment="1">
      <alignment horizontal="center" vertical="center" wrapText="1"/>
      <protection/>
    </xf>
    <xf numFmtId="0" fontId="0" fillId="0" borderId="28" xfId="6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42" fillId="0" borderId="0" xfId="0" applyFont="1" applyBorder="1" applyAlignment="1" quotePrefix="1">
      <alignment horizontal="center"/>
    </xf>
    <xf numFmtId="0" fontId="51" fillId="0" borderId="0" xfId="0" applyFont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0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center"/>
    </xf>
    <xf numFmtId="0" fontId="47" fillId="0" borderId="0" xfId="0" applyFont="1" applyBorder="1" applyAlignment="1" quotePrefix="1">
      <alignment horizontal="center"/>
    </xf>
    <xf numFmtId="186" fontId="0" fillId="0" borderId="0" xfId="0" applyNumberFormat="1" applyAlignment="1">
      <alignment/>
    </xf>
    <xf numFmtId="0" fontId="58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/>
    </xf>
    <xf numFmtId="186" fontId="70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6" fontId="0" fillId="0" borderId="0" xfId="0" applyNumberFormat="1" applyFont="1" applyAlignment="1">
      <alignment horizontal="center"/>
    </xf>
    <xf numFmtId="186" fontId="47" fillId="0" borderId="0" xfId="0" applyNumberFormat="1" applyFont="1" applyAlignment="1">
      <alignment horizontal="center"/>
    </xf>
    <xf numFmtId="186" fontId="47" fillId="0" borderId="0" xfId="0" applyNumberFormat="1" applyFont="1" applyBorder="1" applyAlignment="1">
      <alignment horizontal="center"/>
    </xf>
    <xf numFmtId="186" fontId="0" fillId="0" borderId="0" xfId="0" applyNumberFormat="1" applyBorder="1" applyAlignment="1">
      <alignment/>
    </xf>
    <xf numFmtId="0" fontId="17" fillId="0" borderId="58" xfId="0" applyFont="1" applyBorder="1" applyAlignment="1">
      <alignment/>
    </xf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30" fillId="0" borderId="62" xfId="0" applyFont="1" applyFill="1" applyBorder="1" applyAlignment="1">
      <alignment/>
    </xf>
    <xf numFmtId="0" fontId="29" fillId="0" borderId="46" xfId="0" applyFont="1" applyFill="1" applyBorder="1" applyAlignment="1">
      <alignment/>
    </xf>
    <xf numFmtId="186" fontId="32" fillId="0" borderId="38" xfId="0" applyNumberFormat="1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0" fillId="0" borderId="40" xfId="0" applyFont="1" applyFill="1" applyBorder="1" applyAlignment="1">
      <alignment/>
    </xf>
    <xf numFmtId="0" fontId="29" fillId="0" borderId="33" xfId="0" applyFont="1" applyFill="1" applyBorder="1" applyAlignment="1">
      <alignment/>
    </xf>
    <xf numFmtId="0" fontId="32" fillId="0" borderId="21" xfId="0" applyFont="1" applyFill="1" applyBorder="1" applyAlignment="1">
      <alignment horizontal="center"/>
    </xf>
    <xf numFmtId="186" fontId="32" fillId="0" borderId="40" xfId="0" applyNumberFormat="1" applyFont="1" applyBorder="1" applyAlignment="1">
      <alignment horizontal="center"/>
    </xf>
    <xf numFmtId="0" fontId="34" fillId="36" borderId="63" xfId="0" applyFont="1" applyFill="1" applyBorder="1" applyAlignment="1">
      <alignment/>
    </xf>
    <xf numFmtId="0" fontId="34" fillId="36" borderId="64" xfId="0" applyFont="1" applyFill="1" applyBorder="1" applyAlignment="1">
      <alignment horizontal="center"/>
    </xf>
    <xf numFmtId="0" fontId="34" fillId="0" borderId="63" xfId="0" applyFont="1" applyBorder="1" applyAlignment="1">
      <alignment/>
    </xf>
    <xf numFmtId="186" fontId="48" fillId="0" borderId="64" xfId="0" applyNumberFormat="1" applyFont="1" applyBorder="1" applyAlignment="1">
      <alignment horizontal="center"/>
    </xf>
    <xf numFmtId="186" fontId="34" fillId="0" borderId="64" xfId="0" applyNumberFormat="1" applyFont="1" applyBorder="1" applyAlignment="1">
      <alignment horizontal="center"/>
    </xf>
    <xf numFmtId="0" fontId="47" fillId="0" borderId="63" xfId="0" applyFont="1" applyBorder="1" applyAlignment="1">
      <alignment/>
    </xf>
    <xf numFmtId="0" fontId="34" fillId="0" borderId="65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6" xfId="0" applyFont="1" applyBorder="1" applyAlignment="1">
      <alignment horizontal="center"/>
    </xf>
    <xf numFmtId="186" fontId="34" fillId="0" borderId="66" xfId="0" applyNumberFormat="1" applyFont="1" applyBorder="1" applyAlignment="1">
      <alignment horizontal="center"/>
    </xf>
    <xf numFmtId="186" fontId="34" fillId="0" borderId="6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6" fillId="35" borderId="63" xfId="0" applyFont="1" applyFill="1" applyBorder="1" applyAlignment="1">
      <alignment vertical="center"/>
    </xf>
    <xf numFmtId="0" fontId="67" fillId="35" borderId="64" xfId="0" applyFont="1" applyFill="1" applyBorder="1" applyAlignment="1">
      <alignment horizontal="center" vertical="center"/>
    </xf>
    <xf numFmtId="0" fontId="68" fillId="36" borderId="68" xfId="0" applyFont="1" applyFill="1" applyBorder="1" applyAlignment="1">
      <alignment/>
    </xf>
    <xf numFmtId="0" fontId="49" fillId="36" borderId="69" xfId="0" applyFont="1" applyFill="1" applyBorder="1" applyAlignment="1">
      <alignment/>
    </xf>
    <xf numFmtId="0" fontId="67" fillId="36" borderId="69" xfId="0" applyFont="1" applyFill="1" applyBorder="1" applyAlignment="1">
      <alignment horizontal="center"/>
    </xf>
    <xf numFmtId="0" fontId="67" fillId="36" borderId="69" xfId="0" applyFont="1" applyFill="1" applyBorder="1" applyAlignment="1">
      <alignment/>
    </xf>
    <xf numFmtId="0" fontId="67" fillId="36" borderId="70" xfId="0" applyFont="1" applyFill="1" applyBorder="1" applyAlignment="1">
      <alignment horizontal="center"/>
    </xf>
    <xf numFmtId="0" fontId="70" fillId="0" borderId="63" xfId="0" applyFont="1" applyBorder="1" applyAlignment="1">
      <alignment/>
    </xf>
    <xf numFmtId="186" fontId="78" fillId="0" borderId="0" xfId="0" applyNumberFormat="1" applyFont="1" applyFill="1" applyBorder="1" applyAlignment="1">
      <alignment horizontal="center"/>
    </xf>
    <xf numFmtId="186" fontId="35" fillId="0" borderId="64" xfId="0" applyNumberFormat="1" applyFont="1" applyBorder="1" applyAlignment="1">
      <alignment horizontal="center"/>
    </xf>
    <xf numFmtId="186" fontId="79" fillId="0" borderId="0" xfId="0" applyNumberFormat="1" applyFont="1" applyFill="1" applyBorder="1" applyAlignment="1">
      <alignment horizontal="center"/>
    </xf>
    <xf numFmtId="186" fontId="79" fillId="0" borderId="0" xfId="0" applyNumberFormat="1" applyFont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186" fontId="69" fillId="0" borderId="64" xfId="0" applyNumberFormat="1" applyFont="1" applyBorder="1" applyAlignment="1">
      <alignment horizontal="center"/>
    </xf>
    <xf numFmtId="0" fontId="34" fillId="0" borderId="71" xfId="0" applyFont="1" applyBorder="1" applyAlignment="1">
      <alignment/>
    </xf>
    <xf numFmtId="186" fontId="48" fillId="0" borderId="72" xfId="0" applyNumberFormat="1" applyFont="1" applyBorder="1" applyAlignment="1">
      <alignment horizontal="center"/>
    </xf>
    <xf numFmtId="0" fontId="35" fillId="37" borderId="73" xfId="0" applyFont="1" applyFill="1" applyBorder="1" applyAlignment="1">
      <alignment/>
    </xf>
    <xf numFmtId="0" fontId="35" fillId="37" borderId="73" xfId="0" applyFont="1" applyFill="1" applyBorder="1" applyAlignment="1">
      <alignment horizontal="center"/>
    </xf>
    <xf numFmtId="0" fontId="47" fillId="0" borderId="71" xfId="0" applyFont="1" applyBorder="1" applyAlignment="1">
      <alignment/>
    </xf>
    <xf numFmtId="186" fontId="35" fillId="37" borderId="73" xfId="0" applyNumberFormat="1" applyFont="1" applyFill="1" applyBorder="1" applyAlignment="1">
      <alignment horizontal="center"/>
    </xf>
    <xf numFmtId="186" fontId="69" fillId="0" borderId="0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cel Built-in Norma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zhod" xfId="70"/>
    <cellStyle name="Linked Cell" xfId="71"/>
    <cellStyle name="Naslov" xfId="72"/>
    <cellStyle name="Naslov 1" xfId="73"/>
    <cellStyle name="Naslov 2" xfId="74"/>
    <cellStyle name="Naslov 3" xfId="75"/>
    <cellStyle name="Naslov 4" xfId="76"/>
    <cellStyle name="Neutral" xfId="77"/>
    <cellStyle name="Nevtralno" xfId="78"/>
    <cellStyle name="Note" xfId="79"/>
    <cellStyle name="Followed Hyperlink" xfId="80"/>
    <cellStyle name="Percent" xfId="81"/>
    <cellStyle name="Opomba" xfId="82"/>
    <cellStyle name="Opozorilo" xfId="83"/>
    <cellStyle name="Output" xfId="84"/>
    <cellStyle name="Pojasnjevalno besedilo" xfId="85"/>
    <cellStyle name="Poudarek1" xfId="86"/>
    <cellStyle name="Poudarek2" xfId="87"/>
    <cellStyle name="Poudarek3" xfId="88"/>
    <cellStyle name="Poudarek4" xfId="89"/>
    <cellStyle name="Poudarek5" xfId="90"/>
    <cellStyle name="Poudarek6" xfId="91"/>
    <cellStyle name="Povezana celica" xfId="92"/>
    <cellStyle name="Preveri celico" xfId="93"/>
    <cellStyle name="Računanje" xfId="94"/>
    <cellStyle name="Slabo" xfId="95"/>
    <cellStyle name="Title" xfId="96"/>
    <cellStyle name="Total" xfId="97"/>
    <cellStyle name="Currency" xfId="98"/>
    <cellStyle name="Currency [0]" xfId="99"/>
    <cellStyle name="Comma" xfId="100"/>
    <cellStyle name="Comma [0]" xfId="101"/>
    <cellStyle name="Vnos" xfId="102"/>
    <cellStyle name="Vsota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2"/>
  <sheetViews>
    <sheetView showGridLines="0" tabSelected="1" zoomScalePageLayoutView="0" workbookViewId="0" topLeftCell="A1">
      <selection activeCell="V10" sqref="V10"/>
    </sheetView>
  </sheetViews>
  <sheetFormatPr defaultColWidth="9.140625" defaultRowHeight="12.75"/>
  <cols>
    <col min="1" max="1" width="1.57421875" style="1" customWidth="1"/>
    <col min="2" max="2" width="3.28125" style="1" customWidth="1"/>
    <col min="3" max="3" width="20.7109375" style="1" customWidth="1"/>
    <col min="4" max="4" width="5.28125" style="1" customWidth="1"/>
    <col min="5" max="5" width="7.7109375" style="2" customWidth="1"/>
    <col min="6" max="6" width="3.421875" style="2" customWidth="1"/>
    <col min="7" max="7" width="7.7109375" style="2" customWidth="1"/>
    <col min="8" max="8" width="3.00390625" style="2" customWidth="1"/>
    <col min="9" max="9" width="6.421875" style="2" customWidth="1"/>
    <col min="10" max="10" width="3.00390625" style="2" customWidth="1"/>
    <col min="11" max="11" width="6.140625" style="2" customWidth="1"/>
    <col min="12" max="12" width="3.00390625" style="2" customWidth="1"/>
    <col min="13" max="13" width="6.421875" style="3" customWidth="1"/>
    <col min="14" max="14" width="3.00390625" style="3" customWidth="1"/>
    <col min="15" max="15" width="6.421875" style="3" customWidth="1"/>
    <col min="16" max="16" width="3.28125" style="3" customWidth="1"/>
    <col min="17" max="17" width="9.7109375" style="2" customWidth="1"/>
    <col min="18" max="18" width="5.7109375" style="4" customWidth="1"/>
    <col min="19" max="19" width="4.140625" style="5" hidden="1" customWidth="1"/>
    <col min="20" max="20" width="18.421875" style="309" customWidth="1"/>
    <col min="21" max="21" width="3.8515625" style="310" customWidth="1"/>
    <col min="22" max="22" width="11.140625" style="310" customWidth="1"/>
    <col min="23" max="25" width="4.7109375" style="310" customWidth="1"/>
    <col min="26" max="26" width="5.8515625" style="310" customWidth="1"/>
    <col min="27" max="27" width="11.00390625" style="310" customWidth="1"/>
    <col min="28" max="28" width="9.140625" style="310" customWidth="1"/>
  </cols>
  <sheetData>
    <row r="1" ht="13.5" thickBot="1"/>
    <row r="2" spans="2:18" ht="25.5" customHeight="1" thickBot="1">
      <c r="B2" s="7" t="s">
        <v>71</v>
      </c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1"/>
      <c r="R2" s="12"/>
    </row>
    <row r="3" spans="2:17" ht="15.75" customHeight="1">
      <c r="B3" s="13"/>
      <c r="C3" s="14"/>
      <c r="D3" s="15"/>
      <c r="E3" s="16" t="s">
        <v>0</v>
      </c>
      <c r="F3" s="17"/>
      <c r="G3" s="18">
        <v>2</v>
      </c>
      <c r="H3" s="17"/>
      <c r="I3" s="18">
        <v>3</v>
      </c>
      <c r="J3" s="19"/>
      <c r="K3" s="18">
        <v>4</v>
      </c>
      <c r="L3" s="19"/>
      <c r="M3" s="18">
        <v>5</v>
      </c>
      <c r="N3" s="17"/>
      <c r="O3" s="18">
        <v>6</v>
      </c>
      <c r="P3" s="20"/>
      <c r="Q3" s="21"/>
    </row>
    <row r="4" spans="2:17" ht="13.5" customHeight="1">
      <c r="B4" s="22"/>
      <c r="C4" s="23"/>
      <c r="D4" s="24"/>
      <c r="E4" s="25" t="s">
        <v>30</v>
      </c>
      <c r="F4" s="26"/>
      <c r="G4" s="27" t="s">
        <v>45</v>
      </c>
      <c r="H4" s="26"/>
      <c r="I4" s="28" t="s">
        <v>1</v>
      </c>
      <c r="J4" s="29"/>
      <c r="K4" s="27" t="s">
        <v>30</v>
      </c>
      <c r="L4" s="29"/>
      <c r="M4" s="30" t="s">
        <v>46</v>
      </c>
      <c r="N4" s="31"/>
      <c r="O4" s="30" t="s">
        <v>40</v>
      </c>
      <c r="P4" s="31"/>
      <c r="Q4" s="32" t="s">
        <v>2</v>
      </c>
    </row>
    <row r="5" spans="2:17" ht="13.5" customHeight="1" thickBot="1">
      <c r="B5" s="33"/>
      <c r="C5" s="34" t="s">
        <v>3</v>
      </c>
      <c r="D5" s="35"/>
      <c r="E5" s="36" t="s">
        <v>70</v>
      </c>
      <c r="F5" s="37"/>
      <c r="G5" s="41" t="s">
        <v>77</v>
      </c>
      <c r="H5" s="38"/>
      <c r="I5" s="39" t="s">
        <v>72</v>
      </c>
      <c r="J5" s="40"/>
      <c r="K5" s="41" t="s">
        <v>73</v>
      </c>
      <c r="L5" s="40"/>
      <c r="M5" s="41" t="s">
        <v>74</v>
      </c>
      <c r="N5" s="38"/>
      <c r="O5" s="123" t="s">
        <v>75</v>
      </c>
      <c r="P5" s="38"/>
      <c r="Q5" s="88"/>
    </row>
    <row r="6" spans="2:28" ht="16.5" customHeight="1">
      <c r="B6" s="190" t="s">
        <v>5</v>
      </c>
      <c r="C6" s="146" t="s">
        <v>29</v>
      </c>
      <c r="D6" s="43"/>
      <c r="E6" s="192">
        <v>1159.2</v>
      </c>
      <c r="F6" s="44">
        <v>10</v>
      </c>
      <c r="G6" s="192">
        <v>1170.3</v>
      </c>
      <c r="H6" s="44">
        <v>10</v>
      </c>
      <c r="I6" s="192">
        <v>1173.2</v>
      </c>
      <c r="J6" s="44">
        <v>10</v>
      </c>
      <c r="K6" s="201">
        <v>1164.9</v>
      </c>
      <c r="L6" s="45">
        <v>10</v>
      </c>
      <c r="M6" s="233">
        <v>1159</v>
      </c>
      <c r="N6" s="44">
        <v>10</v>
      </c>
      <c r="O6" s="247"/>
      <c r="P6" s="44"/>
      <c r="Q6" s="235">
        <f>F6+H6+J6+L6+N6+P6</f>
        <v>50</v>
      </c>
      <c r="S6" s="44">
        <v>10</v>
      </c>
      <c r="T6" s="94"/>
      <c r="U6" s="94"/>
      <c r="V6" s="95"/>
      <c r="W6" s="94"/>
      <c r="X6" s="95"/>
      <c r="Y6" s="95"/>
      <c r="Z6" s="95"/>
      <c r="AA6" s="95"/>
      <c r="AB6" s="311"/>
    </row>
    <row r="7" spans="2:28" ht="16.5" customHeight="1">
      <c r="B7" s="189" t="s">
        <v>6</v>
      </c>
      <c r="C7" s="152" t="s">
        <v>9</v>
      </c>
      <c r="D7" s="43"/>
      <c r="E7" s="192">
        <v>1146.5</v>
      </c>
      <c r="F7" s="44">
        <v>8</v>
      </c>
      <c r="G7" s="192">
        <v>1155.3</v>
      </c>
      <c r="H7" s="128">
        <v>8</v>
      </c>
      <c r="I7" s="192">
        <v>1113</v>
      </c>
      <c r="J7" s="128">
        <v>6</v>
      </c>
      <c r="K7" s="201">
        <v>1125.7</v>
      </c>
      <c r="L7" s="45">
        <v>8</v>
      </c>
      <c r="M7" s="233">
        <v>1117.9</v>
      </c>
      <c r="N7" s="44">
        <v>8</v>
      </c>
      <c r="O7" s="247"/>
      <c r="P7" s="44"/>
      <c r="Q7" s="144">
        <f>F7+H7+J7+L7+N7+P7</f>
        <v>38</v>
      </c>
      <c r="S7" s="44">
        <v>8</v>
      </c>
      <c r="T7" s="312"/>
      <c r="U7" s="286"/>
      <c r="V7" s="287"/>
      <c r="W7" s="286"/>
      <c r="X7" s="313"/>
      <c r="Y7" s="314"/>
      <c r="Z7" s="313"/>
      <c r="AA7" s="313"/>
      <c r="AB7" s="315"/>
    </row>
    <row r="8" spans="2:28" ht="16.5" customHeight="1">
      <c r="B8" s="188" t="s">
        <v>4</v>
      </c>
      <c r="C8" s="152" t="s">
        <v>11</v>
      </c>
      <c r="D8" s="43"/>
      <c r="E8" s="192">
        <v>1079.4</v>
      </c>
      <c r="F8" s="44">
        <v>6</v>
      </c>
      <c r="G8" s="192">
        <v>1107</v>
      </c>
      <c r="H8" s="44">
        <v>6</v>
      </c>
      <c r="I8" s="192">
        <v>1118.9</v>
      </c>
      <c r="J8" s="128">
        <v>8</v>
      </c>
      <c r="K8" s="201">
        <v>756.8</v>
      </c>
      <c r="L8" s="45">
        <v>5</v>
      </c>
      <c r="M8" s="233">
        <v>1097.2</v>
      </c>
      <c r="N8" s="44">
        <v>6</v>
      </c>
      <c r="O8" s="247"/>
      <c r="P8" s="44"/>
      <c r="Q8" s="89">
        <f>F8+H8+J8+L8+N8+P8-R8</f>
        <v>31</v>
      </c>
      <c r="S8" s="44">
        <v>6</v>
      </c>
      <c r="T8" s="312"/>
      <c r="U8" s="286"/>
      <c r="V8" s="288"/>
      <c r="W8" s="286"/>
      <c r="X8" s="313"/>
      <c r="Y8" s="314"/>
      <c r="Z8" s="313"/>
      <c r="AA8" s="313"/>
      <c r="AB8" s="315"/>
    </row>
    <row r="9" spans="2:28" ht="16.5" customHeight="1">
      <c r="B9" s="42" t="s">
        <v>8</v>
      </c>
      <c r="C9" s="148" t="s">
        <v>1</v>
      </c>
      <c r="D9" s="43"/>
      <c r="E9" s="206">
        <v>1008.7</v>
      </c>
      <c r="F9" s="44">
        <v>5</v>
      </c>
      <c r="G9" s="206">
        <v>653.5</v>
      </c>
      <c r="H9" s="44">
        <v>5</v>
      </c>
      <c r="I9" s="206">
        <v>1063.5</v>
      </c>
      <c r="J9" s="44">
        <v>5</v>
      </c>
      <c r="K9" s="202">
        <v>1102.3</v>
      </c>
      <c r="L9" s="45">
        <v>6</v>
      </c>
      <c r="M9" s="232">
        <v>1037.1</v>
      </c>
      <c r="N9" s="44">
        <v>5</v>
      </c>
      <c r="O9" s="248"/>
      <c r="P9" s="44"/>
      <c r="Q9" s="89">
        <f>F9+H9+J9+L9+N9+P9</f>
        <v>26</v>
      </c>
      <c r="S9" s="44">
        <v>5</v>
      </c>
      <c r="T9" s="312"/>
      <c r="U9" s="286"/>
      <c r="V9" s="287"/>
      <c r="W9" s="286"/>
      <c r="X9" s="313"/>
      <c r="Y9" s="314"/>
      <c r="Z9" s="313"/>
      <c r="AA9" s="313"/>
      <c r="AB9" s="315"/>
    </row>
    <row r="10" spans="2:28" ht="16.5" customHeight="1">
      <c r="B10" s="42" t="s">
        <v>10</v>
      </c>
      <c r="C10" s="148" t="s">
        <v>40</v>
      </c>
      <c r="D10" s="43"/>
      <c r="E10" s="206">
        <v>634.1</v>
      </c>
      <c r="F10" s="44">
        <v>4</v>
      </c>
      <c r="G10" s="206"/>
      <c r="H10" s="44"/>
      <c r="I10" s="206"/>
      <c r="J10" s="44">
        <v>-3</v>
      </c>
      <c r="K10" s="202"/>
      <c r="L10" s="45"/>
      <c r="M10" s="232"/>
      <c r="N10" s="44"/>
      <c r="O10" s="248"/>
      <c r="P10" s="44"/>
      <c r="Q10" s="89">
        <f>F10+H10+J10+L10+N10+P10</f>
        <v>1</v>
      </c>
      <c r="S10" s="44">
        <v>4</v>
      </c>
      <c r="T10" s="312"/>
      <c r="U10" s="286"/>
      <c r="V10" s="287"/>
      <c r="W10" s="286"/>
      <c r="X10" s="313"/>
      <c r="Y10" s="314"/>
      <c r="Z10" s="313"/>
      <c r="AA10" s="313"/>
      <c r="AB10" s="315"/>
    </row>
    <row r="11" spans="2:28" ht="16.5" customHeight="1" thickBot="1">
      <c r="B11" s="83" t="s">
        <v>56</v>
      </c>
      <c r="C11" s="153" t="s">
        <v>51</v>
      </c>
      <c r="D11" s="84"/>
      <c r="E11" s="193">
        <v>1168.8</v>
      </c>
      <c r="F11" s="86"/>
      <c r="G11" s="193">
        <v>1126</v>
      </c>
      <c r="H11" s="85"/>
      <c r="I11" s="193">
        <v>1065.1</v>
      </c>
      <c r="J11" s="86"/>
      <c r="K11" s="203"/>
      <c r="L11" s="87"/>
      <c r="M11" s="234">
        <v>1086.8</v>
      </c>
      <c r="N11" s="85"/>
      <c r="O11" s="249"/>
      <c r="P11" s="85"/>
      <c r="Q11" s="90">
        <f>F11+H11+J11+L11+N11+P11</f>
        <v>0</v>
      </c>
      <c r="S11" s="44">
        <v>3</v>
      </c>
      <c r="T11" s="312"/>
      <c r="U11" s="312"/>
      <c r="V11" s="97"/>
      <c r="W11" s="312"/>
      <c r="X11" s="97"/>
      <c r="Y11" s="97"/>
      <c r="Z11" s="97"/>
      <c r="AA11" s="97"/>
      <c r="AB11" s="316"/>
    </row>
    <row r="12" spans="2:28" ht="16.5" customHeight="1" thickBot="1">
      <c r="B12" s="51"/>
      <c r="C12" s="50"/>
      <c r="D12" s="51"/>
      <c r="E12" s="303"/>
      <c r="F12" s="57"/>
      <c r="G12" s="304"/>
      <c r="H12" s="57"/>
      <c r="I12" s="303"/>
      <c r="J12" s="57"/>
      <c r="K12" s="305"/>
      <c r="L12" s="306"/>
      <c r="M12" s="307"/>
      <c r="N12" s="57"/>
      <c r="O12" s="308"/>
      <c r="P12" s="57"/>
      <c r="Q12" s="53"/>
      <c r="S12" s="44"/>
      <c r="T12" s="312"/>
      <c r="U12" s="312"/>
      <c r="V12" s="97"/>
      <c r="W12" s="312"/>
      <c r="X12" s="97"/>
      <c r="Y12" s="97"/>
      <c r="Z12" s="97"/>
      <c r="AA12" s="97"/>
      <c r="AB12" s="316"/>
    </row>
    <row r="13" spans="2:29" ht="22.5" customHeight="1" thickBot="1">
      <c r="B13" s="116"/>
      <c r="C13" s="117" t="s">
        <v>14</v>
      </c>
      <c r="D13" s="118"/>
      <c r="E13" s="118"/>
      <c r="F13" s="119"/>
      <c r="G13" s="118"/>
      <c r="H13" s="120"/>
      <c r="I13" s="120"/>
      <c r="J13" s="120"/>
      <c r="K13" s="120"/>
      <c r="L13" s="120"/>
      <c r="M13" s="118"/>
      <c r="N13" s="121"/>
      <c r="O13" s="118"/>
      <c r="P13" s="121"/>
      <c r="Q13" s="122"/>
      <c r="R13" s="115" t="s">
        <v>15</v>
      </c>
      <c r="S13" s="54"/>
      <c r="T13" s="286"/>
      <c r="U13" s="286"/>
      <c r="V13" s="287"/>
      <c r="W13" s="286"/>
      <c r="X13" s="313"/>
      <c r="Y13" s="314"/>
      <c r="Z13" s="313"/>
      <c r="AA13" s="313"/>
      <c r="AB13" s="315"/>
      <c r="AC13" s="6"/>
    </row>
    <row r="14" spans="2:29" ht="15.75" customHeight="1">
      <c r="B14" s="190" t="s">
        <v>5</v>
      </c>
      <c r="C14" s="385" t="s">
        <v>48</v>
      </c>
      <c r="D14" s="386" t="s">
        <v>16</v>
      </c>
      <c r="E14" s="387">
        <v>389.6</v>
      </c>
      <c r="F14" s="254">
        <v>24</v>
      </c>
      <c r="G14" s="391">
        <v>388.1</v>
      </c>
      <c r="H14" s="104">
        <v>21</v>
      </c>
      <c r="I14" s="250">
        <v>392.7</v>
      </c>
      <c r="J14" s="104">
        <v>26</v>
      </c>
      <c r="K14" s="250">
        <v>395.4</v>
      </c>
      <c r="L14" s="254">
        <v>30</v>
      </c>
      <c r="M14" s="250">
        <v>391.5</v>
      </c>
      <c r="N14" s="104">
        <v>30</v>
      </c>
      <c r="O14" s="231"/>
      <c r="P14" s="255"/>
      <c r="Q14" s="150">
        <f>F14+H14+J14+L14+N14+P14-R14</f>
        <v>110</v>
      </c>
      <c r="R14" s="55">
        <v>21</v>
      </c>
      <c r="S14" s="44">
        <v>30</v>
      </c>
      <c r="T14" s="280"/>
      <c r="U14" s="281"/>
      <c r="V14" s="280"/>
      <c r="W14" s="413"/>
      <c r="X14" s="413"/>
      <c r="Y14" s="413"/>
      <c r="Z14" s="413"/>
      <c r="AA14" s="425"/>
      <c r="AB14" s="315"/>
      <c r="AC14" s="6"/>
    </row>
    <row r="15" spans="1:29" s="59" customFormat="1" ht="15.75" customHeight="1">
      <c r="A15" s="56"/>
      <c r="B15" s="189" t="s">
        <v>6</v>
      </c>
      <c r="C15" s="389" t="s">
        <v>42</v>
      </c>
      <c r="D15" s="390" t="s">
        <v>16</v>
      </c>
      <c r="E15" s="387">
        <v>391.9</v>
      </c>
      <c r="F15" s="44">
        <v>26</v>
      </c>
      <c r="G15" s="388">
        <v>391.3</v>
      </c>
      <c r="H15" s="57">
        <v>26</v>
      </c>
      <c r="I15" s="143">
        <v>385</v>
      </c>
      <c r="J15" s="57">
        <v>22</v>
      </c>
      <c r="K15" s="143">
        <v>386.8</v>
      </c>
      <c r="L15" s="44">
        <v>26</v>
      </c>
      <c r="M15" s="143">
        <v>376.1</v>
      </c>
      <c r="N15" s="126">
        <v>18</v>
      </c>
      <c r="O15" s="231"/>
      <c r="P15" s="105"/>
      <c r="Q15" s="151">
        <f>F15+H15+J15+L15+N15+P15-R15</f>
        <v>100</v>
      </c>
      <c r="R15" s="55">
        <v>18</v>
      </c>
      <c r="S15" s="44">
        <v>26</v>
      </c>
      <c r="T15" s="280"/>
      <c r="U15" s="281"/>
      <c r="V15" s="280"/>
      <c r="W15" s="413"/>
      <c r="X15" s="413"/>
      <c r="Y15" s="413"/>
      <c r="Z15" s="413"/>
      <c r="AA15" s="425"/>
      <c r="AB15" s="315"/>
      <c r="AC15" s="60"/>
    </row>
    <row r="16" spans="1:29" s="59" customFormat="1" ht="15.75" customHeight="1">
      <c r="A16" s="56"/>
      <c r="B16" s="188" t="s">
        <v>4</v>
      </c>
      <c r="C16" s="389" t="s">
        <v>18</v>
      </c>
      <c r="D16" s="390" t="s">
        <v>16</v>
      </c>
      <c r="E16" s="387">
        <v>396.4</v>
      </c>
      <c r="F16" s="44">
        <v>30</v>
      </c>
      <c r="G16" s="388">
        <v>391.4</v>
      </c>
      <c r="H16" s="57">
        <v>30</v>
      </c>
      <c r="I16" s="392">
        <v>395.5</v>
      </c>
      <c r="J16" s="57">
        <v>30</v>
      </c>
      <c r="K16" s="143"/>
      <c r="L16" s="44"/>
      <c r="M16" s="321"/>
      <c r="N16" s="57"/>
      <c r="O16" s="231"/>
      <c r="P16" s="105"/>
      <c r="Q16" s="151">
        <f>F16+H16+J16+L16+N16+P16-R16</f>
        <v>90</v>
      </c>
      <c r="R16" s="55">
        <v>0</v>
      </c>
      <c r="S16" s="44">
        <v>24</v>
      </c>
      <c r="T16" s="272"/>
      <c r="U16" s="281"/>
      <c r="V16" s="280"/>
      <c r="W16" s="413"/>
      <c r="X16" s="413"/>
      <c r="Y16" s="413"/>
      <c r="Z16" s="413"/>
      <c r="AA16" s="425"/>
      <c r="AB16" s="316"/>
      <c r="AC16" s="60"/>
    </row>
    <row r="17" spans="1:29" s="59" customFormat="1" ht="15.75" customHeight="1">
      <c r="A17" s="56"/>
      <c r="B17" s="145" t="s">
        <v>8</v>
      </c>
      <c r="C17" s="149" t="s">
        <v>63</v>
      </c>
      <c r="D17" s="187" t="s">
        <v>16</v>
      </c>
      <c r="E17" s="319">
        <v>377.7</v>
      </c>
      <c r="F17" s="44">
        <v>16</v>
      </c>
      <c r="G17" s="320">
        <v>390.9</v>
      </c>
      <c r="H17" s="57">
        <v>24</v>
      </c>
      <c r="I17" s="321"/>
      <c r="J17" s="57"/>
      <c r="K17" s="321">
        <v>382.7</v>
      </c>
      <c r="L17" s="44">
        <v>22</v>
      </c>
      <c r="M17" s="321">
        <v>391.4</v>
      </c>
      <c r="N17" s="57">
        <v>24</v>
      </c>
      <c r="O17" s="231"/>
      <c r="P17" s="105"/>
      <c r="Q17" s="151">
        <f>F17+H17+J17+L17+N17+P17-R17</f>
        <v>86</v>
      </c>
      <c r="R17" s="58">
        <v>0</v>
      </c>
      <c r="S17" s="44">
        <v>22</v>
      </c>
      <c r="T17" s="274"/>
      <c r="U17" s="275"/>
      <c r="V17" s="274"/>
      <c r="W17" s="415"/>
      <c r="X17" s="415"/>
      <c r="Y17" s="415"/>
      <c r="Z17" s="415"/>
      <c r="AA17" s="425"/>
      <c r="AB17" s="311"/>
      <c r="AC17" s="60"/>
    </row>
    <row r="18" spans="1:29" s="59" customFormat="1" ht="15.75" customHeight="1">
      <c r="A18" s="56"/>
      <c r="B18" s="145" t="s">
        <v>10</v>
      </c>
      <c r="C18" s="149" t="s">
        <v>43</v>
      </c>
      <c r="D18" s="139" t="s">
        <v>47</v>
      </c>
      <c r="E18" s="319">
        <v>381</v>
      </c>
      <c r="F18" s="44">
        <v>19</v>
      </c>
      <c r="G18" s="320">
        <v>389.1</v>
      </c>
      <c r="H18" s="57">
        <v>22</v>
      </c>
      <c r="I18" s="321"/>
      <c r="J18" s="57"/>
      <c r="K18" s="321">
        <v>370.6</v>
      </c>
      <c r="L18" s="44">
        <v>17</v>
      </c>
      <c r="M18" s="321">
        <v>391.4</v>
      </c>
      <c r="N18" s="57">
        <v>26</v>
      </c>
      <c r="O18" s="231"/>
      <c r="P18" s="105"/>
      <c r="Q18" s="151">
        <f>F18+H18+J18+L18+N18+P18-R18</f>
        <v>84</v>
      </c>
      <c r="R18" s="58">
        <v>0</v>
      </c>
      <c r="S18" s="44">
        <v>21</v>
      </c>
      <c r="T18" s="274"/>
      <c r="U18" s="275"/>
      <c r="V18" s="274"/>
      <c r="W18" s="415"/>
      <c r="X18" s="415"/>
      <c r="Y18" s="415"/>
      <c r="Z18" s="415"/>
      <c r="AA18" s="425"/>
      <c r="AB18" s="315"/>
      <c r="AC18" s="60"/>
    </row>
    <row r="19" spans="1:29" s="59" customFormat="1" ht="15.75" customHeight="1">
      <c r="A19" s="56"/>
      <c r="B19" s="145" t="s">
        <v>12</v>
      </c>
      <c r="C19" s="154" t="s">
        <v>19</v>
      </c>
      <c r="D19" s="187" t="s">
        <v>20</v>
      </c>
      <c r="E19" s="319">
        <v>377</v>
      </c>
      <c r="F19" s="254">
        <v>15</v>
      </c>
      <c r="G19" s="52">
        <v>384.9</v>
      </c>
      <c r="H19" s="104">
        <v>19</v>
      </c>
      <c r="I19" s="231">
        <v>389.2</v>
      </c>
      <c r="J19" s="104">
        <v>24</v>
      </c>
      <c r="K19" s="231">
        <v>375.5</v>
      </c>
      <c r="L19" s="254">
        <v>19</v>
      </c>
      <c r="M19" s="231">
        <v>381.4</v>
      </c>
      <c r="N19" s="126">
        <v>21</v>
      </c>
      <c r="O19" s="250"/>
      <c r="P19" s="255"/>
      <c r="Q19" s="151">
        <f>F19+H19+J19+L19+N19+P19-R19</f>
        <v>83</v>
      </c>
      <c r="R19" s="55">
        <v>15</v>
      </c>
      <c r="S19" s="44">
        <v>20</v>
      </c>
      <c r="T19" s="279"/>
      <c r="U19" s="275"/>
      <c r="V19" s="279"/>
      <c r="W19" s="416"/>
      <c r="X19" s="416"/>
      <c r="Y19" s="415"/>
      <c r="Z19" s="415"/>
      <c r="AA19" s="425"/>
      <c r="AB19" s="315"/>
      <c r="AC19" s="60"/>
    </row>
    <row r="20" spans="1:29" s="59" customFormat="1" ht="15.75" customHeight="1">
      <c r="A20" s="56"/>
      <c r="B20" s="145" t="s">
        <v>13</v>
      </c>
      <c r="C20" s="154" t="s">
        <v>62</v>
      </c>
      <c r="D20" s="141" t="s">
        <v>32</v>
      </c>
      <c r="E20" s="317">
        <v>377.7</v>
      </c>
      <c r="F20" s="254">
        <v>17</v>
      </c>
      <c r="G20" s="52">
        <v>384.8</v>
      </c>
      <c r="H20" s="104">
        <v>18</v>
      </c>
      <c r="I20" s="231">
        <v>365.8</v>
      </c>
      <c r="J20" s="104">
        <v>17</v>
      </c>
      <c r="K20" s="231">
        <v>385.4</v>
      </c>
      <c r="L20" s="254">
        <v>24</v>
      </c>
      <c r="M20" s="231">
        <v>380</v>
      </c>
      <c r="N20" s="104">
        <v>19</v>
      </c>
      <c r="O20" s="231"/>
      <c r="P20" s="255"/>
      <c r="Q20" s="151">
        <f>F20+H20+J20+L20+N20+P20-R20</f>
        <v>78</v>
      </c>
      <c r="R20" s="55">
        <v>17</v>
      </c>
      <c r="S20" s="44">
        <v>19</v>
      </c>
      <c r="T20" s="274"/>
      <c r="U20" s="275"/>
      <c r="V20" s="279"/>
      <c r="W20" s="415"/>
      <c r="X20" s="415"/>
      <c r="Y20" s="415"/>
      <c r="Z20" s="415"/>
      <c r="AA20" s="425"/>
      <c r="AB20" s="315"/>
      <c r="AC20" s="60"/>
    </row>
    <row r="21" spans="1:29" s="59" customFormat="1" ht="15.75" customHeight="1">
      <c r="A21" s="56"/>
      <c r="B21" s="145" t="s">
        <v>21</v>
      </c>
      <c r="C21" s="149" t="s">
        <v>33</v>
      </c>
      <c r="D21" s="187" t="s">
        <v>32</v>
      </c>
      <c r="E21" s="318">
        <v>379.7</v>
      </c>
      <c r="F21" s="44">
        <v>18</v>
      </c>
      <c r="G21" s="52">
        <v>383.7</v>
      </c>
      <c r="H21" s="44">
        <v>17</v>
      </c>
      <c r="I21" s="321">
        <v>371.5</v>
      </c>
      <c r="J21" s="57">
        <v>19</v>
      </c>
      <c r="K21" s="321">
        <v>381.1</v>
      </c>
      <c r="L21" s="44">
        <v>20</v>
      </c>
      <c r="M21" s="321">
        <v>380.6</v>
      </c>
      <c r="N21" s="57">
        <v>20</v>
      </c>
      <c r="O21" s="250"/>
      <c r="P21" s="105"/>
      <c r="Q21" s="151">
        <f>F21+H21+J21+L21+N21+P21-R21</f>
        <v>77</v>
      </c>
      <c r="R21" s="55">
        <v>17</v>
      </c>
      <c r="S21" s="44">
        <v>18</v>
      </c>
      <c r="T21" s="279"/>
      <c r="U21" s="275"/>
      <c r="V21" s="274"/>
      <c r="W21" s="416"/>
      <c r="X21" s="416"/>
      <c r="Y21" s="415"/>
      <c r="Z21" s="415"/>
      <c r="AA21" s="425"/>
      <c r="AB21" s="316"/>
      <c r="AC21" s="60"/>
    </row>
    <row r="22" spans="1:29" s="59" customFormat="1" ht="15.75" customHeight="1">
      <c r="A22" s="56"/>
      <c r="B22" s="145" t="s">
        <v>22</v>
      </c>
      <c r="C22" s="154" t="s">
        <v>31</v>
      </c>
      <c r="D22" s="187" t="s">
        <v>32</v>
      </c>
      <c r="E22" s="319">
        <v>389.1</v>
      </c>
      <c r="F22" s="254">
        <v>21</v>
      </c>
      <c r="G22" s="52">
        <v>386.8</v>
      </c>
      <c r="H22" s="254">
        <v>20</v>
      </c>
      <c r="I22" s="231">
        <v>375.7</v>
      </c>
      <c r="J22" s="104">
        <v>21</v>
      </c>
      <c r="K22" s="231">
        <v>359.2</v>
      </c>
      <c r="L22" s="254">
        <v>14</v>
      </c>
      <c r="M22" s="231"/>
      <c r="N22" s="104"/>
      <c r="O22" s="231"/>
      <c r="P22" s="255"/>
      <c r="Q22" s="151">
        <f>F22+H22+J22+L22+N22+P22-R22</f>
        <v>76</v>
      </c>
      <c r="R22" s="55">
        <v>0</v>
      </c>
      <c r="S22" s="44">
        <v>17</v>
      </c>
      <c r="T22" s="274"/>
      <c r="U22" s="275"/>
      <c r="V22" s="274"/>
      <c r="W22" s="415"/>
      <c r="X22" s="415"/>
      <c r="Y22" s="415"/>
      <c r="Z22" s="415"/>
      <c r="AA22" s="425"/>
      <c r="AB22" s="311"/>
      <c r="AC22" s="60"/>
    </row>
    <row r="23" spans="1:29" s="59" customFormat="1" ht="15.75" customHeight="1">
      <c r="A23" s="56"/>
      <c r="B23" s="145" t="s">
        <v>23</v>
      </c>
      <c r="C23" s="149" t="s">
        <v>41</v>
      </c>
      <c r="D23" s="187" t="s">
        <v>20</v>
      </c>
      <c r="E23" s="319">
        <v>353.1</v>
      </c>
      <c r="F23" s="44">
        <v>14</v>
      </c>
      <c r="G23" s="320">
        <v>375.9</v>
      </c>
      <c r="H23" s="44">
        <v>16</v>
      </c>
      <c r="I23" s="321">
        <v>374.1</v>
      </c>
      <c r="J23" s="57">
        <v>20</v>
      </c>
      <c r="K23" s="321">
        <v>381.3</v>
      </c>
      <c r="L23" s="44">
        <v>21</v>
      </c>
      <c r="M23" s="321">
        <v>370.5</v>
      </c>
      <c r="N23" s="57">
        <v>17</v>
      </c>
      <c r="O23" s="231"/>
      <c r="P23" s="105"/>
      <c r="Q23" s="151">
        <f>F23+H23+J23+L23+N23+P23-R23</f>
        <v>74</v>
      </c>
      <c r="R23" s="55">
        <v>14</v>
      </c>
      <c r="S23" s="44">
        <v>16</v>
      </c>
      <c r="T23" s="279"/>
      <c r="U23" s="275"/>
      <c r="V23" s="274"/>
      <c r="W23" s="415"/>
      <c r="X23" s="415"/>
      <c r="Y23" s="415"/>
      <c r="Z23" s="415"/>
      <c r="AA23" s="425"/>
      <c r="AB23" s="315"/>
      <c r="AC23" s="60"/>
    </row>
    <row r="24" spans="1:29" s="59" customFormat="1" ht="15.75" customHeight="1">
      <c r="A24" s="56"/>
      <c r="B24" s="145" t="s">
        <v>24</v>
      </c>
      <c r="C24" s="149" t="s">
        <v>66</v>
      </c>
      <c r="D24" s="141" t="s">
        <v>17</v>
      </c>
      <c r="E24" s="317">
        <v>331.7</v>
      </c>
      <c r="F24" s="254">
        <v>9</v>
      </c>
      <c r="G24" s="52">
        <v>343.3</v>
      </c>
      <c r="H24" s="104">
        <v>12</v>
      </c>
      <c r="I24" s="231">
        <v>363.6</v>
      </c>
      <c r="J24" s="104">
        <v>15</v>
      </c>
      <c r="K24" s="231">
        <v>374.1</v>
      </c>
      <c r="L24" s="254">
        <v>18</v>
      </c>
      <c r="M24" s="231">
        <v>382</v>
      </c>
      <c r="N24" s="104">
        <v>22</v>
      </c>
      <c r="O24" s="231"/>
      <c r="P24" s="255"/>
      <c r="Q24" s="151">
        <f>F24+H24+J24+L24+N24+P24-R24</f>
        <v>67</v>
      </c>
      <c r="R24" s="55">
        <v>9</v>
      </c>
      <c r="S24" s="44">
        <v>15</v>
      </c>
      <c r="T24" s="274"/>
      <c r="U24" s="275"/>
      <c r="V24" s="274"/>
      <c r="W24" s="415"/>
      <c r="X24" s="415"/>
      <c r="Y24" s="415"/>
      <c r="Z24" s="415"/>
      <c r="AA24" s="425"/>
      <c r="AB24" s="315"/>
      <c r="AC24" s="60"/>
    </row>
    <row r="25" spans="1:29" s="59" customFormat="1" ht="15.75" customHeight="1">
      <c r="A25" s="56"/>
      <c r="B25" s="145" t="s">
        <v>25</v>
      </c>
      <c r="C25" s="149" t="s">
        <v>61</v>
      </c>
      <c r="D25" s="141" t="s">
        <v>16</v>
      </c>
      <c r="E25" s="317">
        <v>383.2</v>
      </c>
      <c r="F25" s="44">
        <v>20</v>
      </c>
      <c r="G25" s="321">
        <v>371</v>
      </c>
      <c r="H25" s="426">
        <v>15</v>
      </c>
      <c r="I25" s="164">
        <v>353.4</v>
      </c>
      <c r="J25" s="57">
        <v>12</v>
      </c>
      <c r="K25" s="143"/>
      <c r="L25" s="44"/>
      <c r="M25" s="321">
        <v>353.5</v>
      </c>
      <c r="N25" s="57">
        <v>13</v>
      </c>
      <c r="O25" s="250"/>
      <c r="P25" s="105"/>
      <c r="Q25" s="151">
        <f>F25+H25+J25+L25+N25+P25-R25</f>
        <v>60</v>
      </c>
      <c r="R25" s="55">
        <v>0</v>
      </c>
      <c r="S25" s="44">
        <v>14</v>
      </c>
      <c r="T25" s="274"/>
      <c r="U25" s="275"/>
      <c r="V25" s="279"/>
      <c r="W25" s="415"/>
      <c r="X25" s="415"/>
      <c r="Y25" s="415"/>
      <c r="Z25" s="415"/>
      <c r="AA25" s="425"/>
      <c r="AB25" s="315"/>
      <c r="AC25" s="60"/>
    </row>
    <row r="26" spans="2:29" ht="15.75" customHeight="1">
      <c r="B26" s="145" t="s">
        <v>26</v>
      </c>
      <c r="C26" s="154" t="s">
        <v>64</v>
      </c>
      <c r="D26" s="187" t="s">
        <v>20</v>
      </c>
      <c r="E26" s="319">
        <v>349.3</v>
      </c>
      <c r="F26" s="254">
        <v>13</v>
      </c>
      <c r="G26" s="52">
        <v>346.2</v>
      </c>
      <c r="H26" s="254">
        <v>13</v>
      </c>
      <c r="I26" s="251">
        <v>355.6</v>
      </c>
      <c r="J26" s="104">
        <v>14</v>
      </c>
      <c r="K26" s="231"/>
      <c r="L26" s="254"/>
      <c r="M26" s="231">
        <v>345.3</v>
      </c>
      <c r="N26" s="104">
        <v>11</v>
      </c>
      <c r="O26" s="231"/>
      <c r="P26" s="255"/>
      <c r="Q26" s="151">
        <f>F26+H26+J26+L26+N26+P26-R26</f>
        <v>51</v>
      </c>
      <c r="R26" s="55">
        <v>0</v>
      </c>
      <c r="S26" s="44">
        <v>13</v>
      </c>
      <c r="T26" s="274"/>
      <c r="U26" s="275"/>
      <c r="V26" s="274"/>
      <c r="W26" s="415"/>
      <c r="X26" s="415"/>
      <c r="Y26" s="415"/>
      <c r="Z26" s="415"/>
      <c r="AA26" s="425"/>
      <c r="AB26" s="316"/>
      <c r="AC26" s="6"/>
    </row>
    <row r="27" spans="2:28" ht="15.75" customHeight="1">
      <c r="B27" s="145" t="s">
        <v>27</v>
      </c>
      <c r="C27" s="149" t="s">
        <v>58</v>
      </c>
      <c r="D27" s="141" t="s">
        <v>17</v>
      </c>
      <c r="E27" s="317">
        <v>338.7</v>
      </c>
      <c r="F27" s="254">
        <v>11</v>
      </c>
      <c r="G27" s="52">
        <v>310.2</v>
      </c>
      <c r="H27" s="126">
        <v>11</v>
      </c>
      <c r="I27" s="251">
        <v>344.3</v>
      </c>
      <c r="J27" s="126">
        <v>11</v>
      </c>
      <c r="K27" s="231">
        <v>360.1</v>
      </c>
      <c r="L27" s="254">
        <v>15</v>
      </c>
      <c r="M27" s="231">
        <v>302.3</v>
      </c>
      <c r="N27" s="126">
        <v>10</v>
      </c>
      <c r="O27" s="231"/>
      <c r="P27" s="255"/>
      <c r="Q27" s="151">
        <f>F27+H27+J27+L27+N27+P27-R27</f>
        <v>48</v>
      </c>
      <c r="R27" s="55">
        <v>10</v>
      </c>
      <c r="S27" s="44">
        <v>12</v>
      </c>
      <c r="T27" s="274"/>
      <c r="U27" s="417"/>
      <c r="V27" s="274"/>
      <c r="W27" s="415"/>
      <c r="X27" s="415"/>
      <c r="Y27" s="415"/>
      <c r="Z27" s="415"/>
      <c r="AA27" s="425"/>
      <c r="AB27" s="311"/>
    </row>
    <row r="28" spans="2:28" ht="15.75" customHeight="1">
      <c r="B28" s="145" t="s">
        <v>28</v>
      </c>
      <c r="C28" s="147" t="s">
        <v>59</v>
      </c>
      <c r="D28" s="140" t="s">
        <v>17</v>
      </c>
      <c r="E28" s="317">
        <v>338.3</v>
      </c>
      <c r="F28" s="254">
        <v>10</v>
      </c>
      <c r="G28" s="52"/>
      <c r="H28" s="104"/>
      <c r="I28" s="251">
        <v>355.6</v>
      </c>
      <c r="J28" s="104">
        <v>13</v>
      </c>
      <c r="K28" s="231">
        <v>368.1</v>
      </c>
      <c r="L28" s="254">
        <v>16</v>
      </c>
      <c r="M28" s="231"/>
      <c r="N28" s="104"/>
      <c r="O28" s="231"/>
      <c r="P28" s="255"/>
      <c r="Q28" s="151">
        <f>F28+H28+J28+L28+N28+P28-R28</f>
        <v>39</v>
      </c>
      <c r="R28" s="55">
        <v>0</v>
      </c>
      <c r="S28" s="44">
        <v>11</v>
      </c>
      <c r="T28" s="274"/>
      <c r="U28" s="275"/>
      <c r="V28" s="274"/>
      <c r="W28" s="416"/>
      <c r="X28" s="416"/>
      <c r="Y28" s="415"/>
      <c r="Z28" s="415"/>
      <c r="AA28" s="425"/>
      <c r="AB28" s="315"/>
    </row>
    <row r="29" spans="2:28" ht="15.75" customHeight="1">
      <c r="B29" s="145" t="s">
        <v>50</v>
      </c>
      <c r="C29" s="149" t="s">
        <v>65</v>
      </c>
      <c r="D29" s="141" t="s">
        <v>16</v>
      </c>
      <c r="E29" s="317">
        <v>339.5</v>
      </c>
      <c r="F29" s="254">
        <v>12</v>
      </c>
      <c r="G29" s="52"/>
      <c r="H29" s="104"/>
      <c r="I29" s="251">
        <v>334.9</v>
      </c>
      <c r="J29" s="104">
        <v>10</v>
      </c>
      <c r="K29" s="231"/>
      <c r="L29" s="254"/>
      <c r="M29" s="231">
        <v>363.1</v>
      </c>
      <c r="N29" s="104">
        <v>15</v>
      </c>
      <c r="O29" s="231"/>
      <c r="P29" s="255"/>
      <c r="Q29" s="151">
        <f>F29+H29+J29+L29+N29+P29-R29</f>
        <v>37</v>
      </c>
      <c r="R29" s="58">
        <v>0</v>
      </c>
      <c r="S29" s="44">
        <v>10</v>
      </c>
      <c r="T29" s="274"/>
      <c r="U29" s="275"/>
      <c r="V29" s="274"/>
      <c r="W29" s="415"/>
      <c r="X29" s="415"/>
      <c r="Y29" s="415"/>
      <c r="Z29" s="415"/>
      <c r="AA29" s="425"/>
      <c r="AB29" s="315"/>
    </row>
    <row r="30" spans="2:28" ht="15.75" customHeight="1">
      <c r="B30" s="145" t="s">
        <v>53</v>
      </c>
      <c r="C30" s="149" t="s">
        <v>135</v>
      </c>
      <c r="D30" s="187" t="s">
        <v>16</v>
      </c>
      <c r="E30" s="319"/>
      <c r="F30" s="254"/>
      <c r="G30" s="191"/>
      <c r="H30" s="256"/>
      <c r="I30" s="253">
        <v>365.9</v>
      </c>
      <c r="J30" s="104">
        <v>18</v>
      </c>
      <c r="K30" s="251"/>
      <c r="L30" s="256"/>
      <c r="M30" s="253">
        <v>370.2</v>
      </c>
      <c r="N30" s="104">
        <v>16</v>
      </c>
      <c r="O30" s="251"/>
      <c r="P30" s="255"/>
      <c r="Q30" s="151">
        <f>F30+H30+J30+L30+N30+P30-R30</f>
        <v>34</v>
      </c>
      <c r="R30" s="55">
        <v>0</v>
      </c>
      <c r="S30" s="44">
        <v>9</v>
      </c>
      <c r="AB30" s="315"/>
    </row>
    <row r="31" spans="2:28" ht="15.75" customHeight="1">
      <c r="B31" s="145" t="s">
        <v>54</v>
      </c>
      <c r="C31" s="149" t="s">
        <v>116</v>
      </c>
      <c r="D31" s="141" t="s">
        <v>16</v>
      </c>
      <c r="E31" s="317"/>
      <c r="F31" s="254"/>
      <c r="G31" s="191">
        <v>364.4</v>
      </c>
      <c r="H31" s="256">
        <v>14</v>
      </c>
      <c r="I31" s="253">
        <v>364.3</v>
      </c>
      <c r="J31" s="104">
        <v>16</v>
      </c>
      <c r="K31" s="251"/>
      <c r="L31" s="256"/>
      <c r="M31" s="253"/>
      <c r="N31" s="104"/>
      <c r="O31" s="251"/>
      <c r="P31" s="255"/>
      <c r="Q31" s="151">
        <f>F31+H31+J31+L31+N31+P31-R31</f>
        <v>30</v>
      </c>
      <c r="R31" s="55">
        <v>0</v>
      </c>
      <c r="S31" s="44">
        <v>8</v>
      </c>
      <c r="T31" s="274"/>
      <c r="U31" s="275"/>
      <c r="V31" s="274"/>
      <c r="W31" s="276"/>
      <c r="X31" s="277"/>
      <c r="Y31" s="276"/>
      <c r="Z31" s="276"/>
      <c r="AA31" s="289"/>
      <c r="AB31" s="315"/>
    </row>
    <row r="32" spans="2:28" ht="15.75" customHeight="1">
      <c r="B32" s="383" t="s">
        <v>55</v>
      </c>
      <c r="C32" s="154" t="s">
        <v>60</v>
      </c>
      <c r="D32" s="141" t="s">
        <v>16</v>
      </c>
      <c r="E32" s="317">
        <v>389.2</v>
      </c>
      <c r="F32" s="254">
        <v>22</v>
      </c>
      <c r="G32" s="191"/>
      <c r="H32" s="256"/>
      <c r="I32" s="253"/>
      <c r="J32" s="104"/>
      <c r="K32" s="251"/>
      <c r="L32" s="256"/>
      <c r="M32" s="253"/>
      <c r="N32" s="104"/>
      <c r="O32" s="251"/>
      <c r="P32" s="255"/>
      <c r="Q32" s="151">
        <f>F32+H32+J32+L32+N32+P32-R32</f>
        <v>22</v>
      </c>
      <c r="R32" s="58">
        <v>0</v>
      </c>
      <c r="S32" s="44">
        <v>7</v>
      </c>
      <c r="T32" s="274"/>
      <c r="U32" s="275"/>
      <c r="V32" s="274"/>
      <c r="W32" s="276"/>
      <c r="X32" s="277"/>
      <c r="Y32" s="276"/>
      <c r="Z32" s="276"/>
      <c r="AA32" s="289"/>
      <c r="AB32" s="316"/>
    </row>
    <row r="33" spans="2:28" ht="15.75" customHeight="1">
      <c r="B33" s="383" t="s">
        <v>136</v>
      </c>
      <c r="C33" s="149" t="s">
        <v>166</v>
      </c>
      <c r="D33" s="187" t="s">
        <v>32</v>
      </c>
      <c r="E33" s="319"/>
      <c r="F33" s="254"/>
      <c r="G33" s="191"/>
      <c r="H33" s="256"/>
      <c r="I33" s="253"/>
      <c r="J33" s="104"/>
      <c r="K33" s="251"/>
      <c r="L33" s="256"/>
      <c r="M33" s="253">
        <v>357.3</v>
      </c>
      <c r="N33" s="104">
        <v>14</v>
      </c>
      <c r="O33" s="251"/>
      <c r="P33" s="255"/>
      <c r="Q33" s="151">
        <f>F33+H33+J33+L33+N33+P33-R33</f>
        <v>14</v>
      </c>
      <c r="R33" s="58">
        <v>0</v>
      </c>
      <c r="S33" s="44">
        <v>6</v>
      </c>
      <c r="T33" s="274"/>
      <c r="U33" s="275"/>
      <c r="V33" s="274"/>
      <c r="W33" s="276"/>
      <c r="X33" s="277"/>
      <c r="Y33" s="276"/>
      <c r="Z33" s="276"/>
      <c r="AA33" s="289"/>
      <c r="AB33" s="316"/>
    </row>
    <row r="34" spans="2:28" ht="15.75" customHeight="1">
      <c r="B34" s="383" t="s">
        <v>140</v>
      </c>
      <c r="C34" s="149" t="s">
        <v>139</v>
      </c>
      <c r="D34" s="187" t="s">
        <v>16</v>
      </c>
      <c r="E34" s="319"/>
      <c r="F34" s="254"/>
      <c r="G34" s="191"/>
      <c r="H34" s="256"/>
      <c r="I34" s="253"/>
      <c r="J34" s="104"/>
      <c r="K34" s="251">
        <v>317.6</v>
      </c>
      <c r="L34" s="256">
        <v>13</v>
      </c>
      <c r="M34" s="253"/>
      <c r="N34" s="104"/>
      <c r="O34" s="251"/>
      <c r="P34" s="255"/>
      <c r="Q34" s="151">
        <f>F34+H34+J34+L34+N34+P34-R34</f>
        <v>13</v>
      </c>
      <c r="R34" s="55">
        <v>0</v>
      </c>
      <c r="S34" s="44">
        <v>5</v>
      </c>
      <c r="T34" s="274"/>
      <c r="U34" s="275"/>
      <c r="V34" s="274"/>
      <c r="W34" s="276"/>
      <c r="X34" s="277"/>
      <c r="Y34" s="276"/>
      <c r="Z34" s="276"/>
      <c r="AA34" s="289"/>
      <c r="AB34" s="316"/>
    </row>
    <row r="35" spans="2:28" ht="15.75" customHeight="1">
      <c r="B35" s="383" t="s">
        <v>141</v>
      </c>
      <c r="C35" s="149" t="s">
        <v>167</v>
      </c>
      <c r="D35" s="187" t="s">
        <v>17</v>
      </c>
      <c r="E35" s="319"/>
      <c r="F35" s="254"/>
      <c r="G35" s="191"/>
      <c r="H35" s="256"/>
      <c r="I35" s="253"/>
      <c r="J35" s="104"/>
      <c r="K35" s="251"/>
      <c r="L35" s="256"/>
      <c r="M35" s="253">
        <v>352.8</v>
      </c>
      <c r="N35" s="104">
        <v>12</v>
      </c>
      <c r="O35" s="251"/>
      <c r="P35" s="255"/>
      <c r="Q35" s="151">
        <f>F35+H35+J35+L35+N35+P35-R35</f>
        <v>12</v>
      </c>
      <c r="R35" s="58">
        <v>0</v>
      </c>
      <c r="S35" s="44"/>
      <c r="T35" s="274"/>
      <c r="U35" s="275"/>
      <c r="V35" s="274"/>
      <c r="W35" s="276"/>
      <c r="X35" s="277"/>
      <c r="Y35" s="276"/>
      <c r="Z35" s="276"/>
      <c r="AA35" s="289"/>
      <c r="AB35" s="316"/>
    </row>
    <row r="36" spans="2:28" ht="15.75" customHeight="1">
      <c r="B36" s="383" t="s">
        <v>168</v>
      </c>
      <c r="C36" s="149" t="s">
        <v>67</v>
      </c>
      <c r="D36" s="187" t="s">
        <v>47</v>
      </c>
      <c r="E36" s="319">
        <v>253.1</v>
      </c>
      <c r="F36" s="254">
        <v>8</v>
      </c>
      <c r="G36" s="191"/>
      <c r="H36" s="256"/>
      <c r="I36" s="253"/>
      <c r="J36" s="104"/>
      <c r="K36" s="251"/>
      <c r="L36" s="256"/>
      <c r="M36" s="253"/>
      <c r="N36" s="104"/>
      <c r="O36" s="251"/>
      <c r="P36" s="255"/>
      <c r="Q36" s="151">
        <f>F36+H36+J36+L36+N36+P36-R36</f>
        <v>8</v>
      </c>
      <c r="R36" s="58">
        <v>0</v>
      </c>
      <c r="S36" s="44"/>
      <c r="T36" s="274"/>
      <c r="U36" s="275"/>
      <c r="V36" s="274"/>
      <c r="W36" s="276"/>
      <c r="X36" s="277"/>
      <c r="Y36" s="276"/>
      <c r="Z36" s="276"/>
      <c r="AA36" s="289"/>
      <c r="AB36" s="316"/>
    </row>
    <row r="37" spans="2:28" ht="15.75" customHeight="1" thickBot="1">
      <c r="B37" s="384" t="s">
        <v>169</v>
      </c>
      <c r="C37" s="184" t="s">
        <v>57</v>
      </c>
      <c r="D37" s="185" t="s">
        <v>47</v>
      </c>
      <c r="E37" s="322"/>
      <c r="F37" s="323"/>
      <c r="G37" s="324"/>
      <c r="H37" s="325"/>
      <c r="I37" s="326"/>
      <c r="J37" s="323"/>
      <c r="K37" s="252"/>
      <c r="L37" s="325"/>
      <c r="M37" s="326"/>
      <c r="N37" s="323"/>
      <c r="O37" s="252"/>
      <c r="P37" s="327"/>
      <c r="Q37" s="183">
        <f>F37+H37+J37+L37+N37+P37-R37</f>
        <v>0</v>
      </c>
      <c r="R37" s="58">
        <v>0</v>
      </c>
      <c r="T37" s="279"/>
      <c r="U37" s="302"/>
      <c r="V37" s="279"/>
      <c r="W37" s="302"/>
      <c r="X37" s="302"/>
      <c r="Y37" s="302"/>
      <c r="Z37" s="302"/>
      <c r="AA37" s="289"/>
      <c r="AB37" s="311"/>
    </row>
    <row r="38" spans="20:28" ht="15.75">
      <c r="T38" s="94"/>
      <c r="U38" s="95"/>
      <c r="V38" s="94"/>
      <c r="W38" s="95"/>
      <c r="X38" s="95"/>
      <c r="Y38" s="95"/>
      <c r="Z38" s="95"/>
      <c r="AA38" s="95"/>
      <c r="AB38" s="97"/>
    </row>
    <row r="39" spans="2:28" ht="15.75">
      <c r="B39" s="65"/>
      <c r="C39" s="65"/>
      <c r="D39" s="65"/>
      <c r="E39" s="66"/>
      <c r="F39" s="66"/>
      <c r="G39" s="66"/>
      <c r="H39" s="66"/>
      <c r="I39" s="66"/>
      <c r="J39" s="66"/>
      <c r="K39" s="66"/>
      <c r="L39" s="66"/>
      <c r="T39" s="98"/>
      <c r="U39" s="99"/>
      <c r="V39" s="100"/>
      <c r="W39" s="101"/>
      <c r="X39" s="102"/>
      <c r="Y39" s="103"/>
      <c r="Z39" s="97"/>
      <c r="AA39" s="97"/>
      <c r="AB39" s="95"/>
    </row>
    <row r="40" spans="2:28" ht="10.5" customHeight="1">
      <c r="B40" s="65"/>
      <c r="C40" s="65"/>
      <c r="D40" s="65"/>
      <c r="E40" s="66"/>
      <c r="F40" s="66"/>
      <c r="G40" s="66"/>
      <c r="H40" s="66"/>
      <c r="I40" s="66"/>
      <c r="J40" s="66"/>
      <c r="K40" s="66"/>
      <c r="L40" s="66"/>
      <c r="U40" s="286"/>
      <c r="V40" s="287"/>
      <c r="W40" s="286"/>
      <c r="X40" s="287"/>
      <c r="Y40" s="287"/>
      <c r="Z40" s="287"/>
      <c r="AA40" s="287"/>
      <c r="AB40" s="96"/>
    </row>
    <row r="41" spans="2:28" ht="12.75">
      <c r="B41" s="65"/>
      <c r="C41" s="65"/>
      <c r="D41" s="65"/>
      <c r="E41" s="66"/>
      <c r="F41" s="66"/>
      <c r="G41" s="66"/>
      <c r="H41" s="66"/>
      <c r="I41" s="66"/>
      <c r="J41" s="66"/>
      <c r="K41" s="66"/>
      <c r="L41" s="66"/>
      <c r="U41" s="286"/>
      <c r="V41" s="287"/>
      <c r="W41" s="286"/>
      <c r="X41" s="287"/>
      <c r="Y41" s="287"/>
      <c r="Z41" s="287"/>
      <c r="AA41" s="287"/>
      <c r="AB41" s="96"/>
    </row>
    <row r="42" ht="12.75">
      <c r="C42" s="68"/>
    </row>
  </sheetData>
  <sheetProtection selectLockedCells="1" selectUnlockedCells="1"/>
  <printOptions/>
  <pageMargins left="0.15" right="0.16" top="0.2625" bottom="0.07847222222222222" header="0.34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3"/>
  <sheetViews>
    <sheetView showGridLines="0" zoomScalePageLayoutView="0" workbookViewId="0" topLeftCell="A22">
      <selection activeCell="L20" sqref="L20"/>
    </sheetView>
  </sheetViews>
  <sheetFormatPr defaultColWidth="9.140625" defaultRowHeight="12.75"/>
  <cols>
    <col min="1" max="1" width="3.28125" style="69" customWidth="1"/>
    <col min="2" max="2" width="4.140625" style="46" customWidth="1"/>
    <col min="3" max="3" width="21.7109375" style="46" customWidth="1"/>
    <col min="4" max="4" width="4.57421875" style="64" customWidth="1"/>
    <col min="5" max="5" width="25.28125" style="46" customWidth="1"/>
    <col min="6" max="9" width="6.57421875" style="64" customWidth="1"/>
    <col min="10" max="10" width="11.421875" style="220" customWidth="1"/>
    <col min="11" max="11" width="4.57421875" style="260" customWidth="1"/>
    <col min="12" max="12" width="21.421875" style="260" customWidth="1"/>
    <col min="13" max="13" width="7.57421875" style="260" customWidth="1"/>
    <col min="14" max="14" width="8.8515625" style="2" customWidth="1"/>
    <col min="15" max="18" width="3.28125" style="2" customWidth="1"/>
    <col min="19" max="20" width="9.140625" style="1" customWidth="1"/>
  </cols>
  <sheetData>
    <row r="2" spans="1:20" s="114" customFormat="1" ht="25.5" customHeight="1">
      <c r="A2" s="113"/>
      <c r="B2" s="266" t="s">
        <v>68</v>
      </c>
      <c r="C2" s="267"/>
      <c r="D2" s="268"/>
      <c r="E2" s="267"/>
      <c r="F2" s="268"/>
      <c r="G2" s="268"/>
      <c r="H2" s="268"/>
      <c r="I2" s="268"/>
      <c r="J2" s="299"/>
      <c r="K2" s="257"/>
      <c r="L2" s="257"/>
      <c r="M2" s="257"/>
      <c r="N2" s="258"/>
      <c r="O2" s="258"/>
      <c r="P2" s="258"/>
      <c r="Q2" s="258"/>
      <c r="R2" s="258"/>
      <c r="S2" s="259"/>
      <c r="T2" s="259"/>
    </row>
    <row r="3" spans="2:10" ht="15.75">
      <c r="B3" s="269"/>
      <c r="C3" s="70" t="s">
        <v>14</v>
      </c>
      <c r="D3" s="270"/>
      <c r="E3" s="271" t="s">
        <v>34</v>
      </c>
      <c r="F3" s="270" t="s">
        <v>35</v>
      </c>
      <c r="G3" s="270" t="s">
        <v>36</v>
      </c>
      <c r="H3" s="270" t="s">
        <v>37</v>
      </c>
      <c r="I3" s="270" t="s">
        <v>38</v>
      </c>
      <c r="J3" s="300" t="s">
        <v>39</v>
      </c>
    </row>
    <row r="4" spans="2:21" ht="15.75">
      <c r="B4" s="293" t="s">
        <v>5</v>
      </c>
      <c r="C4" s="272" t="s">
        <v>18</v>
      </c>
      <c r="D4" s="273">
        <v>66</v>
      </c>
      <c r="E4" s="272" t="s">
        <v>51</v>
      </c>
      <c r="F4" s="290">
        <v>94.2</v>
      </c>
      <c r="G4" s="291">
        <v>99.9</v>
      </c>
      <c r="H4" s="290">
        <v>101.5</v>
      </c>
      <c r="I4" s="290">
        <v>100.8</v>
      </c>
      <c r="J4" s="289">
        <f aca="true" t="shared" si="0" ref="J4:J21">SUM(F4:I4)</f>
        <v>396.40000000000003</v>
      </c>
      <c r="L4" s="264"/>
      <c r="M4" s="158"/>
      <c r="N4" s="159"/>
      <c r="O4" s="160"/>
      <c r="P4" s="159"/>
      <c r="Q4" s="159"/>
      <c r="R4" s="166"/>
      <c r="S4" s="261"/>
      <c r="T4" s="261"/>
      <c r="U4" s="49"/>
    </row>
    <row r="5" spans="2:21" ht="15.75">
      <c r="B5" s="295" t="s">
        <v>6</v>
      </c>
      <c r="C5" s="280" t="s">
        <v>42</v>
      </c>
      <c r="D5" s="281">
        <v>94</v>
      </c>
      <c r="E5" s="280" t="s">
        <v>29</v>
      </c>
      <c r="F5" s="290">
        <v>95.3</v>
      </c>
      <c r="G5" s="291">
        <v>99</v>
      </c>
      <c r="H5" s="290">
        <v>98.4</v>
      </c>
      <c r="I5" s="290">
        <v>99.2</v>
      </c>
      <c r="J5" s="289">
        <f t="shared" si="0"/>
        <v>391.90000000000003</v>
      </c>
      <c r="L5" s="264"/>
      <c r="M5" s="158"/>
      <c r="N5" s="159"/>
      <c r="O5" s="160"/>
      <c r="P5" s="159"/>
      <c r="Q5" s="159"/>
      <c r="R5" s="166"/>
      <c r="S5" s="261"/>
      <c r="T5" s="261"/>
      <c r="U5" s="49"/>
    </row>
    <row r="6" spans="2:21" ht="15.75">
      <c r="B6" s="294" t="s">
        <v>4</v>
      </c>
      <c r="C6" s="280" t="s">
        <v>48</v>
      </c>
      <c r="D6" s="292" t="s">
        <v>49</v>
      </c>
      <c r="E6" s="280" t="s">
        <v>29</v>
      </c>
      <c r="F6" s="290">
        <v>97.5</v>
      </c>
      <c r="G6" s="291">
        <v>98.3</v>
      </c>
      <c r="H6" s="290">
        <v>96.2</v>
      </c>
      <c r="I6" s="290">
        <v>97.6</v>
      </c>
      <c r="J6" s="289">
        <f t="shared" si="0"/>
        <v>389.6</v>
      </c>
      <c r="L6" s="264"/>
      <c r="M6" s="158"/>
      <c r="N6" s="159"/>
      <c r="O6" s="160"/>
      <c r="P6" s="159"/>
      <c r="Q6" s="159"/>
      <c r="R6" s="166"/>
      <c r="S6" s="261"/>
      <c r="T6" s="261"/>
      <c r="U6" s="49"/>
    </row>
    <row r="7" spans="2:21" ht="15.75">
      <c r="B7" s="279" t="s">
        <v>8</v>
      </c>
      <c r="C7" s="274" t="s">
        <v>60</v>
      </c>
      <c r="D7" s="275">
        <v>72</v>
      </c>
      <c r="E7" s="274" t="s">
        <v>51</v>
      </c>
      <c r="F7" s="276">
        <v>98.8</v>
      </c>
      <c r="G7" s="277">
        <v>94.8</v>
      </c>
      <c r="H7" s="276">
        <v>97.9</v>
      </c>
      <c r="I7" s="276">
        <v>97.7</v>
      </c>
      <c r="J7" s="289">
        <f t="shared" si="0"/>
        <v>389.2</v>
      </c>
      <c r="L7" s="264"/>
      <c r="M7" s="158"/>
      <c r="N7" s="159"/>
      <c r="O7" s="160"/>
      <c r="P7" s="159"/>
      <c r="Q7" s="159"/>
      <c r="R7" s="166"/>
      <c r="S7" s="261"/>
      <c r="T7" s="261"/>
      <c r="U7" s="49"/>
    </row>
    <row r="8" spans="2:21" ht="15.75">
      <c r="B8" s="279" t="s">
        <v>10</v>
      </c>
      <c r="C8" s="274" t="s">
        <v>31</v>
      </c>
      <c r="D8" s="275">
        <v>72</v>
      </c>
      <c r="E8" s="274" t="s">
        <v>9</v>
      </c>
      <c r="F8" s="282">
        <v>96.1</v>
      </c>
      <c r="G8" s="283">
        <v>96.9</v>
      </c>
      <c r="H8" s="282">
        <v>99.4</v>
      </c>
      <c r="I8" s="282">
        <v>96.7</v>
      </c>
      <c r="J8" s="289">
        <f t="shared" si="0"/>
        <v>389.09999999999997</v>
      </c>
      <c r="L8" s="264"/>
      <c r="M8" s="158"/>
      <c r="N8" s="159"/>
      <c r="O8" s="160"/>
      <c r="P8" s="159"/>
      <c r="Q8" s="159"/>
      <c r="R8" s="166"/>
      <c r="S8" s="261"/>
      <c r="T8" s="261"/>
      <c r="U8" s="49"/>
    </row>
    <row r="9" spans="2:21" ht="15.75">
      <c r="B9" s="279" t="s">
        <v>12</v>
      </c>
      <c r="C9" s="274" t="s">
        <v>61</v>
      </c>
      <c r="D9" s="278" t="s">
        <v>44</v>
      </c>
      <c r="E9" s="274" t="s">
        <v>51</v>
      </c>
      <c r="F9" s="276">
        <v>92.8</v>
      </c>
      <c r="G9" s="277">
        <v>97.3</v>
      </c>
      <c r="H9" s="276">
        <v>94.4</v>
      </c>
      <c r="I9" s="276">
        <v>98.7</v>
      </c>
      <c r="J9" s="289">
        <f t="shared" si="0"/>
        <v>383.2</v>
      </c>
      <c r="L9" s="264"/>
      <c r="M9" s="158"/>
      <c r="N9" s="159"/>
      <c r="O9" s="160"/>
      <c r="P9" s="159"/>
      <c r="Q9" s="159"/>
      <c r="R9" s="166"/>
      <c r="S9" s="261"/>
      <c r="T9" s="261"/>
      <c r="U9" s="49"/>
    </row>
    <row r="10" spans="2:21" ht="15.75">
      <c r="B10" s="328" t="s">
        <v>13</v>
      </c>
      <c r="C10" s="328" t="s">
        <v>43</v>
      </c>
      <c r="D10" s="329" t="s">
        <v>44</v>
      </c>
      <c r="E10" s="328" t="s">
        <v>40</v>
      </c>
      <c r="F10" s="330">
        <v>91.8</v>
      </c>
      <c r="G10" s="331">
        <v>98.8</v>
      </c>
      <c r="H10" s="330">
        <v>96.4</v>
      </c>
      <c r="I10" s="330">
        <v>94</v>
      </c>
      <c r="J10" s="332">
        <f t="shared" si="0"/>
        <v>381</v>
      </c>
      <c r="L10" s="297"/>
      <c r="M10" s="158"/>
      <c r="N10" s="159"/>
      <c r="O10" s="160"/>
      <c r="P10" s="159"/>
      <c r="Q10" s="159"/>
      <c r="R10" s="159"/>
      <c r="S10" s="261"/>
      <c r="T10" s="261"/>
      <c r="U10" s="49"/>
    </row>
    <row r="11" spans="2:21" ht="15.75">
      <c r="B11" s="279" t="s">
        <v>21</v>
      </c>
      <c r="C11" s="274" t="s">
        <v>33</v>
      </c>
      <c r="D11" s="275">
        <v>87</v>
      </c>
      <c r="E11" s="274" t="s">
        <v>9</v>
      </c>
      <c r="F11" s="276">
        <v>95.5</v>
      </c>
      <c r="G11" s="277">
        <v>93.4</v>
      </c>
      <c r="H11" s="276">
        <v>96.2</v>
      </c>
      <c r="I11" s="276">
        <v>94.6</v>
      </c>
      <c r="J11" s="289">
        <f t="shared" si="0"/>
        <v>379.70000000000005</v>
      </c>
      <c r="L11" s="264"/>
      <c r="M11" s="158"/>
      <c r="N11" s="159"/>
      <c r="O11" s="160"/>
      <c r="P11" s="159"/>
      <c r="Q11" s="159"/>
      <c r="R11" s="166"/>
      <c r="S11" s="261"/>
      <c r="T11" s="261"/>
      <c r="U11" s="49"/>
    </row>
    <row r="12" spans="2:21" ht="15.75">
      <c r="B12" s="279" t="s">
        <v>22</v>
      </c>
      <c r="C12" s="274" t="s">
        <v>62</v>
      </c>
      <c r="D12" s="275">
        <v>97</v>
      </c>
      <c r="E12" s="274" t="s">
        <v>9</v>
      </c>
      <c r="F12" s="276">
        <v>93.4</v>
      </c>
      <c r="G12" s="277">
        <v>94.3</v>
      </c>
      <c r="H12" s="276">
        <v>94.4</v>
      </c>
      <c r="I12" s="276">
        <v>95.6</v>
      </c>
      <c r="J12" s="289">
        <f t="shared" si="0"/>
        <v>377.70000000000005</v>
      </c>
      <c r="L12" s="264"/>
      <c r="M12" s="158"/>
      <c r="N12" s="159"/>
      <c r="O12" s="160"/>
      <c r="P12" s="159"/>
      <c r="Q12" s="159"/>
      <c r="R12" s="166"/>
      <c r="S12" s="261"/>
      <c r="T12" s="261"/>
      <c r="U12" s="49"/>
    </row>
    <row r="13" spans="2:21" ht="15.75">
      <c r="B13" s="279" t="s">
        <v>23</v>
      </c>
      <c r="C13" s="274" t="s">
        <v>63</v>
      </c>
      <c r="D13" s="275">
        <v>98</v>
      </c>
      <c r="E13" s="274" t="s">
        <v>29</v>
      </c>
      <c r="F13" s="276">
        <v>95.4</v>
      </c>
      <c r="G13" s="277">
        <v>95.2</v>
      </c>
      <c r="H13" s="276">
        <v>94.7</v>
      </c>
      <c r="I13" s="276">
        <v>92.4</v>
      </c>
      <c r="J13" s="289">
        <f t="shared" si="0"/>
        <v>377.70000000000005</v>
      </c>
      <c r="L13" s="50"/>
      <c r="M13" s="158"/>
      <c r="N13" s="159"/>
      <c r="O13" s="160"/>
      <c r="P13" s="159"/>
      <c r="Q13" s="159"/>
      <c r="R13" s="166"/>
      <c r="S13" s="261"/>
      <c r="T13" s="261"/>
      <c r="U13" s="49"/>
    </row>
    <row r="14" spans="2:21" ht="15.75">
      <c r="B14" s="279" t="s">
        <v>24</v>
      </c>
      <c r="C14" s="274" t="s">
        <v>19</v>
      </c>
      <c r="D14" s="275">
        <v>67</v>
      </c>
      <c r="E14" s="274" t="s">
        <v>11</v>
      </c>
      <c r="F14" s="276">
        <v>88.9</v>
      </c>
      <c r="G14" s="277">
        <v>96.7</v>
      </c>
      <c r="H14" s="276">
        <v>95.2</v>
      </c>
      <c r="I14" s="276">
        <v>96.2</v>
      </c>
      <c r="J14" s="289">
        <f t="shared" si="0"/>
        <v>377</v>
      </c>
      <c r="L14" s="297"/>
      <c r="M14" s="158"/>
      <c r="N14" s="159"/>
      <c r="O14" s="160"/>
      <c r="P14" s="159"/>
      <c r="Q14" s="159"/>
      <c r="R14" s="159"/>
      <c r="S14" s="261"/>
      <c r="T14" s="261"/>
      <c r="U14" s="49"/>
    </row>
    <row r="15" spans="2:21" ht="15.75">
      <c r="B15" s="279" t="s">
        <v>25</v>
      </c>
      <c r="C15" s="274" t="s">
        <v>41</v>
      </c>
      <c r="D15" s="275">
        <v>82</v>
      </c>
      <c r="E15" s="274" t="s">
        <v>11</v>
      </c>
      <c r="F15" s="276">
        <v>87.8</v>
      </c>
      <c r="G15" s="277">
        <v>93.2</v>
      </c>
      <c r="H15" s="276">
        <v>85.6</v>
      </c>
      <c r="I15" s="276">
        <v>86.5</v>
      </c>
      <c r="J15" s="289">
        <f t="shared" si="0"/>
        <v>353.1</v>
      </c>
      <c r="L15" s="297"/>
      <c r="M15" s="158"/>
      <c r="N15" s="159"/>
      <c r="O15" s="160"/>
      <c r="P15" s="159"/>
      <c r="Q15" s="159"/>
      <c r="R15" s="166"/>
      <c r="S15" s="261"/>
      <c r="T15" s="261"/>
      <c r="U15" s="49"/>
    </row>
    <row r="16" spans="2:21" ht="15.75">
      <c r="B16" s="279" t="s">
        <v>26</v>
      </c>
      <c r="C16" s="274" t="s">
        <v>64</v>
      </c>
      <c r="D16" s="278" t="s">
        <v>44</v>
      </c>
      <c r="E16" s="274" t="s">
        <v>11</v>
      </c>
      <c r="F16" s="276">
        <v>80.7</v>
      </c>
      <c r="G16" s="277">
        <v>89.4</v>
      </c>
      <c r="H16" s="276">
        <v>92.5</v>
      </c>
      <c r="I16" s="276">
        <v>86.7</v>
      </c>
      <c r="J16" s="289">
        <f t="shared" si="0"/>
        <v>349.3</v>
      </c>
      <c r="L16" s="297"/>
      <c r="M16" s="158"/>
      <c r="N16" s="159"/>
      <c r="O16" s="160"/>
      <c r="P16" s="159"/>
      <c r="Q16" s="159"/>
      <c r="R16" s="166"/>
      <c r="S16" s="261"/>
      <c r="T16" s="261"/>
      <c r="U16" s="49"/>
    </row>
    <row r="17" spans="2:21" ht="15.75">
      <c r="B17" s="279" t="s">
        <v>27</v>
      </c>
      <c r="C17" s="274" t="s">
        <v>65</v>
      </c>
      <c r="D17" s="275">
        <v>93</v>
      </c>
      <c r="E17" s="274" t="s">
        <v>7</v>
      </c>
      <c r="F17" s="284">
        <v>86.8</v>
      </c>
      <c r="G17" s="284">
        <v>85.5</v>
      </c>
      <c r="H17" s="284">
        <v>86.9</v>
      </c>
      <c r="I17" s="284">
        <v>80.3</v>
      </c>
      <c r="J17" s="289">
        <f t="shared" si="0"/>
        <v>339.50000000000006</v>
      </c>
      <c r="L17" s="264"/>
      <c r="M17" s="166"/>
      <c r="N17" s="166"/>
      <c r="O17" s="166"/>
      <c r="P17" s="166"/>
      <c r="Q17" s="166"/>
      <c r="R17" s="166"/>
      <c r="S17" s="261"/>
      <c r="T17" s="261"/>
      <c r="U17" s="49"/>
    </row>
    <row r="18" spans="2:21" ht="15.75">
      <c r="B18" s="279" t="s">
        <v>28</v>
      </c>
      <c r="C18" s="274" t="s">
        <v>58</v>
      </c>
      <c r="D18" s="278" t="s">
        <v>44</v>
      </c>
      <c r="E18" s="274" t="s">
        <v>1</v>
      </c>
      <c r="F18" s="276">
        <v>86.9</v>
      </c>
      <c r="G18" s="277">
        <v>89.1</v>
      </c>
      <c r="H18" s="276">
        <v>73.8</v>
      </c>
      <c r="I18" s="276">
        <v>88.9</v>
      </c>
      <c r="J18" s="289">
        <f t="shared" si="0"/>
        <v>338.70000000000005</v>
      </c>
      <c r="L18" s="264"/>
      <c r="M18" s="158"/>
      <c r="N18" s="159"/>
      <c r="O18" s="160"/>
      <c r="P18" s="159"/>
      <c r="Q18" s="159"/>
      <c r="R18" s="166"/>
      <c r="S18" s="261"/>
      <c r="T18" s="261"/>
      <c r="U18" s="49"/>
    </row>
    <row r="19" spans="2:21" ht="15.75">
      <c r="B19" s="279" t="s">
        <v>50</v>
      </c>
      <c r="C19" s="274" t="s">
        <v>59</v>
      </c>
      <c r="D19" s="278" t="s">
        <v>44</v>
      </c>
      <c r="E19" s="274" t="s">
        <v>1</v>
      </c>
      <c r="F19" s="276">
        <v>80.5</v>
      </c>
      <c r="G19" s="277">
        <v>85.4</v>
      </c>
      <c r="H19" s="276">
        <v>86.7</v>
      </c>
      <c r="I19" s="276">
        <v>85.7</v>
      </c>
      <c r="J19" s="289">
        <f t="shared" si="0"/>
        <v>338.3</v>
      </c>
      <c r="L19" s="264"/>
      <c r="M19" s="158"/>
      <c r="N19" s="159"/>
      <c r="O19" s="160"/>
      <c r="P19" s="159"/>
      <c r="Q19" s="159"/>
      <c r="R19" s="166"/>
      <c r="S19" s="261"/>
      <c r="T19" s="261"/>
      <c r="U19" s="49"/>
    </row>
    <row r="20" spans="2:21" ht="15.75">
      <c r="B20" s="279" t="s">
        <v>53</v>
      </c>
      <c r="C20" s="274" t="s">
        <v>66</v>
      </c>
      <c r="D20" s="278" t="s">
        <v>44</v>
      </c>
      <c r="E20" s="274" t="s">
        <v>1</v>
      </c>
      <c r="F20" s="276">
        <v>87.1</v>
      </c>
      <c r="G20" s="277">
        <v>81.1</v>
      </c>
      <c r="H20" s="276">
        <v>82.8</v>
      </c>
      <c r="I20" s="276">
        <v>80.7</v>
      </c>
      <c r="J20" s="289">
        <f t="shared" si="0"/>
        <v>331.7</v>
      </c>
      <c r="L20" s="264"/>
      <c r="M20" s="158"/>
      <c r="N20" s="159"/>
      <c r="O20" s="160"/>
      <c r="P20" s="159"/>
      <c r="Q20" s="159"/>
      <c r="R20" s="166"/>
      <c r="S20" s="261"/>
      <c r="T20" s="261"/>
      <c r="U20" s="49"/>
    </row>
    <row r="21" spans="2:21" ht="15.75">
      <c r="B21" s="328" t="s">
        <v>54</v>
      </c>
      <c r="C21" s="328" t="s">
        <v>67</v>
      </c>
      <c r="D21" s="329" t="s">
        <v>76</v>
      </c>
      <c r="E21" s="328" t="s">
        <v>40</v>
      </c>
      <c r="F21" s="330">
        <v>60.9</v>
      </c>
      <c r="G21" s="331">
        <v>63.9</v>
      </c>
      <c r="H21" s="330">
        <v>68.6</v>
      </c>
      <c r="I21" s="330">
        <v>59.7</v>
      </c>
      <c r="J21" s="332">
        <f t="shared" si="0"/>
        <v>253.09999999999997</v>
      </c>
      <c r="L21" s="297"/>
      <c r="M21" s="158"/>
      <c r="N21" s="159"/>
      <c r="O21" s="160"/>
      <c r="P21" s="159"/>
      <c r="Q21" s="159"/>
      <c r="R21" s="166"/>
      <c r="S21" s="261"/>
      <c r="T21" s="261"/>
      <c r="U21" s="49"/>
    </row>
    <row r="22" spans="2:21" ht="15.75">
      <c r="B22" s="328"/>
      <c r="C22" s="328" t="s">
        <v>57</v>
      </c>
      <c r="D22" s="329" t="s">
        <v>49</v>
      </c>
      <c r="E22" s="328" t="s">
        <v>40</v>
      </c>
      <c r="F22" s="333"/>
      <c r="G22" s="333"/>
      <c r="H22" s="333"/>
      <c r="I22" s="333"/>
      <c r="J22" s="332" t="s">
        <v>52</v>
      </c>
      <c r="L22" s="297"/>
      <c r="M22" s="158"/>
      <c r="N22" s="159"/>
      <c r="O22" s="160"/>
      <c r="P22" s="159"/>
      <c r="Q22" s="159"/>
      <c r="R22" s="166"/>
      <c r="S22" s="261"/>
      <c r="T22" s="261"/>
      <c r="U22" s="49"/>
    </row>
    <row r="23" ht="15">
      <c r="B23" s="279"/>
    </row>
    <row r="24" spans="2:10" ht="15">
      <c r="B24" s="73"/>
      <c r="C24" s="70" t="s">
        <v>3</v>
      </c>
      <c r="D24" s="72"/>
      <c r="E24" s="73"/>
      <c r="F24" s="72"/>
      <c r="G24" s="72"/>
      <c r="H24" s="72"/>
      <c r="I24" s="72"/>
      <c r="J24" s="301"/>
    </row>
    <row r="25" spans="1:20" s="75" customFormat="1" ht="15.75">
      <c r="A25" s="74"/>
      <c r="B25" s="334" t="s">
        <v>5</v>
      </c>
      <c r="C25" s="334" t="s">
        <v>29</v>
      </c>
      <c r="D25" s="335"/>
      <c r="E25" s="334"/>
      <c r="F25" s="335"/>
      <c r="G25" s="335"/>
      <c r="H25" s="335"/>
      <c r="I25" s="335"/>
      <c r="J25" s="336">
        <f>SUM(J26:J28)</f>
        <v>1159.2</v>
      </c>
      <c r="K25" s="262"/>
      <c r="L25" s="298"/>
      <c r="M25" s="298"/>
      <c r="N25" s="298"/>
      <c r="O25" s="298"/>
      <c r="P25" s="298"/>
      <c r="Q25" s="298"/>
      <c r="R25" s="298"/>
      <c r="S25" s="263"/>
      <c r="T25" s="263"/>
    </row>
    <row r="26" spans="3:19" ht="12" customHeight="1">
      <c r="C26" s="286" t="s">
        <v>42</v>
      </c>
      <c r="D26" s="287">
        <v>94</v>
      </c>
      <c r="E26" s="286" t="s">
        <v>7</v>
      </c>
      <c r="F26" s="155">
        <v>95.3</v>
      </c>
      <c r="G26" s="156">
        <v>99</v>
      </c>
      <c r="H26" s="155">
        <v>98.4</v>
      </c>
      <c r="I26" s="155">
        <v>99.2</v>
      </c>
      <c r="J26" s="296">
        <f>SUM(F26:I26)</f>
        <v>391.90000000000003</v>
      </c>
      <c r="L26" s="67"/>
      <c r="M26" s="63"/>
      <c r="N26" s="67"/>
      <c r="O26" s="63"/>
      <c r="P26" s="63"/>
      <c r="Q26" s="63"/>
      <c r="R26" s="63"/>
      <c r="S26" s="296"/>
    </row>
    <row r="27" spans="3:19" ht="12" customHeight="1">
      <c r="C27" s="286" t="s">
        <v>48</v>
      </c>
      <c r="D27" s="288" t="s">
        <v>49</v>
      </c>
      <c r="E27" s="286" t="s">
        <v>7</v>
      </c>
      <c r="F27" s="155">
        <v>97.5</v>
      </c>
      <c r="G27" s="156">
        <v>98.3</v>
      </c>
      <c r="H27" s="155">
        <v>96.2</v>
      </c>
      <c r="I27" s="155">
        <v>97.6</v>
      </c>
      <c r="J27" s="296">
        <f>SUM(F27:I27)</f>
        <v>389.6</v>
      </c>
      <c r="L27" s="286"/>
      <c r="M27" s="288"/>
      <c r="N27" s="286"/>
      <c r="O27" s="155"/>
      <c r="P27" s="156"/>
      <c r="Q27" s="155"/>
      <c r="R27" s="155"/>
      <c r="S27" s="296"/>
    </row>
    <row r="28" spans="3:20" ht="12" customHeight="1">
      <c r="C28" s="286" t="s">
        <v>63</v>
      </c>
      <c r="D28" s="287"/>
      <c r="E28" s="286" t="s">
        <v>7</v>
      </c>
      <c r="F28" s="155">
        <v>95.4</v>
      </c>
      <c r="G28" s="156">
        <v>95.2</v>
      </c>
      <c r="H28" s="155">
        <v>94.7</v>
      </c>
      <c r="I28" s="155">
        <v>92.4</v>
      </c>
      <c r="J28" s="296">
        <f>SUM(F28:I28)</f>
        <v>377.70000000000005</v>
      </c>
      <c r="L28" s="286"/>
      <c r="M28" s="287"/>
      <c r="N28" s="286"/>
      <c r="O28" s="155"/>
      <c r="P28" s="156"/>
      <c r="Q28" s="155"/>
      <c r="R28" s="155"/>
      <c r="S28" s="296"/>
      <c r="T28" s="265"/>
    </row>
    <row r="29" spans="12:19" ht="15">
      <c r="L29" s="67"/>
      <c r="M29" s="63"/>
      <c r="N29" s="67"/>
      <c r="O29" s="155"/>
      <c r="P29" s="156"/>
      <c r="Q29" s="155"/>
      <c r="R29" s="155"/>
      <c r="S29" s="296"/>
    </row>
    <row r="30" spans="1:20" s="75" customFormat="1" ht="15.75">
      <c r="A30" s="74"/>
      <c r="B30" s="334" t="s">
        <v>6</v>
      </c>
      <c r="C30" s="334" t="s">
        <v>9</v>
      </c>
      <c r="D30" s="335"/>
      <c r="E30" s="334"/>
      <c r="F30" s="335"/>
      <c r="G30" s="335"/>
      <c r="H30" s="335"/>
      <c r="I30" s="335"/>
      <c r="J30" s="336">
        <f>SUM(J31:J33)</f>
        <v>1146.5</v>
      </c>
      <c r="K30" s="262"/>
      <c r="L30" s="286"/>
      <c r="M30" s="287"/>
      <c r="N30" s="286"/>
      <c r="O30" s="155"/>
      <c r="P30" s="156"/>
      <c r="Q30" s="155"/>
      <c r="R30" s="155"/>
      <c r="S30" s="296"/>
      <c r="T30" s="263"/>
    </row>
    <row r="31" spans="2:20" s="76" customFormat="1" ht="11.25">
      <c r="B31" s="67"/>
      <c r="C31" s="286" t="s">
        <v>31</v>
      </c>
      <c r="D31" s="287">
        <v>72</v>
      </c>
      <c r="E31" s="286" t="s">
        <v>9</v>
      </c>
      <c r="F31" s="155">
        <v>96.1</v>
      </c>
      <c r="G31" s="156">
        <v>96.9</v>
      </c>
      <c r="H31" s="155">
        <v>99.4</v>
      </c>
      <c r="I31" s="155">
        <v>96.7</v>
      </c>
      <c r="J31" s="296">
        <f>SUM(F31:I31)</f>
        <v>389.09999999999997</v>
      </c>
      <c r="K31" s="194"/>
      <c r="L31" s="286"/>
      <c r="M31" s="288"/>
      <c r="N31" s="286"/>
      <c r="O31" s="155"/>
      <c r="P31" s="156"/>
      <c r="Q31" s="155"/>
      <c r="R31" s="155"/>
      <c r="S31" s="296"/>
      <c r="T31" s="194"/>
    </row>
    <row r="32" spans="2:20" s="76" customFormat="1" ht="11.25">
      <c r="B32" s="67"/>
      <c r="C32" s="286" t="s">
        <v>33</v>
      </c>
      <c r="D32" s="287">
        <v>87</v>
      </c>
      <c r="E32" s="286" t="s">
        <v>9</v>
      </c>
      <c r="F32" s="155">
        <v>95.5</v>
      </c>
      <c r="G32" s="156">
        <v>93.4</v>
      </c>
      <c r="H32" s="155">
        <v>96.2</v>
      </c>
      <c r="I32" s="155">
        <v>94.6</v>
      </c>
      <c r="J32" s="296">
        <f>SUM(F32:I32)</f>
        <v>379.70000000000005</v>
      </c>
      <c r="K32" s="194"/>
      <c r="L32" s="286"/>
      <c r="M32" s="287"/>
      <c r="N32" s="286"/>
      <c r="O32" s="155"/>
      <c r="P32" s="156"/>
      <c r="Q32" s="155"/>
      <c r="R32" s="155"/>
      <c r="S32" s="296"/>
      <c r="T32" s="194"/>
    </row>
    <row r="33" spans="2:20" s="76" customFormat="1" ht="11.25">
      <c r="B33" s="67"/>
      <c r="C33" s="286" t="s">
        <v>62</v>
      </c>
      <c r="D33" s="287"/>
      <c r="E33" s="286" t="s">
        <v>9</v>
      </c>
      <c r="F33" s="155">
        <v>93.4</v>
      </c>
      <c r="G33" s="156">
        <v>94.3</v>
      </c>
      <c r="H33" s="155">
        <v>94.4</v>
      </c>
      <c r="I33" s="155">
        <v>95.6</v>
      </c>
      <c r="J33" s="296">
        <f>SUM(F33:I33)</f>
        <v>377.70000000000005</v>
      </c>
      <c r="K33" s="194"/>
      <c r="L33" s="286"/>
      <c r="M33" s="287"/>
      <c r="N33" s="286"/>
      <c r="O33" s="155"/>
      <c r="P33" s="156"/>
      <c r="Q33" s="155"/>
      <c r="R33" s="155"/>
      <c r="S33" s="296"/>
      <c r="T33" s="194"/>
    </row>
    <row r="34" spans="12:19" ht="15">
      <c r="L34" s="286"/>
      <c r="M34" s="287"/>
      <c r="N34" s="286"/>
      <c r="O34" s="155"/>
      <c r="P34" s="156"/>
      <c r="Q34" s="155"/>
      <c r="R34" s="155"/>
      <c r="S34" s="296"/>
    </row>
    <row r="35" spans="1:20" s="75" customFormat="1" ht="15.75">
      <c r="A35" s="74"/>
      <c r="B35" s="334" t="s">
        <v>4</v>
      </c>
      <c r="C35" s="334" t="s">
        <v>11</v>
      </c>
      <c r="D35" s="335"/>
      <c r="E35" s="334"/>
      <c r="F35" s="335"/>
      <c r="G35" s="335"/>
      <c r="H35" s="335"/>
      <c r="I35" s="335"/>
      <c r="J35" s="336">
        <f>SUM(J36:J38)</f>
        <v>1079.4</v>
      </c>
      <c r="K35" s="262"/>
      <c r="L35" s="286"/>
      <c r="M35" s="287"/>
      <c r="N35" s="286"/>
      <c r="O35" s="67"/>
      <c r="P35" s="67"/>
      <c r="Q35" s="67"/>
      <c r="R35" s="67"/>
      <c r="S35" s="296"/>
      <c r="T35" s="263"/>
    </row>
    <row r="36" spans="2:20" s="76" customFormat="1" ht="11.25">
      <c r="B36" s="67"/>
      <c r="C36" s="286" t="s">
        <v>19</v>
      </c>
      <c r="D36" s="287">
        <v>67</v>
      </c>
      <c r="E36" s="286" t="s">
        <v>11</v>
      </c>
      <c r="F36" s="155">
        <v>88.9</v>
      </c>
      <c r="G36" s="156">
        <v>96.7</v>
      </c>
      <c r="H36" s="155">
        <v>95.2</v>
      </c>
      <c r="I36" s="155">
        <v>96.2</v>
      </c>
      <c r="J36" s="296">
        <f>SUM(F36:I36)</f>
        <v>377</v>
      </c>
      <c r="K36" s="194"/>
      <c r="L36" s="286"/>
      <c r="M36" s="287"/>
      <c r="N36" s="286"/>
      <c r="O36" s="155"/>
      <c r="P36" s="156"/>
      <c r="Q36" s="155"/>
      <c r="R36" s="155"/>
      <c r="S36" s="296"/>
      <c r="T36" s="194"/>
    </row>
    <row r="37" spans="2:20" s="76" customFormat="1" ht="11.25">
      <c r="B37" s="67"/>
      <c r="C37" s="286" t="s">
        <v>41</v>
      </c>
      <c r="D37" s="287">
        <v>82</v>
      </c>
      <c r="E37" s="286" t="s">
        <v>11</v>
      </c>
      <c r="F37" s="155">
        <v>87.8</v>
      </c>
      <c r="G37" s="156">
        <v>93.2</v>
      </c>
      <c r="H37" s="155">
        <v>85.6</v>
      </c>
      <c r="I37" s="155">
        <v>86.5</v>
      </c>
      <c r="J37" s="296">
        <f>SUM(F37:I37)</f>
        <v>353.1</v>
      </c>
      <c r="K37" s="194"/>
      <c r="L37" s="286"/>
      <c r="M37" s="287"/>
      <c r="N37" s="286"/>
      <c r="O37" s="155"/>
      <c r="P37" s="156"/>
      <c r="Q37" s="155"/>
      <c r="R37" s="155"/>
      <c r="S37" s="296"/>
      <c r="T37" s="194"/>
    </row>
    <row r="38" spans="3:20" ht="11.25" customHeight="1">
      <c r="C38" s="286" t="s">
        <v>64</v>
      </c>
      <c r="D38" s="287"/>
      <c r="E38" s="286" t="s">
        <v>11</v>
      </c>
      <c r="F38" s="155">
        <v>80.7</v>
      </c>
      <c r="G38" s="156">
        <v>89.4</v>
      </c>
      <c r="H38" s="155">
        <v>92.5</v>
      </c>
      <c r="I38" s="155">
        <v>86.7</v>
      </c>
      <c r="J38" s="296">
        <f>SUM(F38:I38)</f>
        <v>349.3</v>
      </c>
      <c r="L38" s="286"/>
      <c r="M38" s="287"/>
      <c r="N38" s="286"/>
      <c r="O38" s="155"/>
      <c r="P38" s="156"/>
      <c r="Q38" s="155"/>
      <c r="R38" s="155"/>
      <c r="S38" s="296"/>
      <c r="T38" s="265"/>
    </row>
    <row r="39" spans="12:19" ht="15">
      <c r="L39" s="286"/>
      <c r="M39" s="287"/>
      <c r="N39" s="286"/>
      <c r="O39" s="155"/>
      <c r="P39" s="156"/>
      <c r="Q39" s="155"/>
      <c r="R39" s="155"/>
      <c r="S39" s="296"/>
    </row>
    <row r="40" spans="2:19" ht="15.75">
      <c r="B40" s="334" t="s">
        <v>8</v>
      </c>
      <c r="C40" s="334" t="s">
        <v>1</v>
      </c>
      <c r="D40" s="335"/>
      <c r="E40" s="334"/>
      <c r="F40" s="335"/>
      <c r="G40" s="335"/>
      <c r="H40" s="335"/>
      <c r="I40" s="335"/>
      <c r="J40" s="336">
        <f>SUM(J41:J43)</f>
        <v>1008.7</v>
      </c>
      <c r="L40" s="286"/>
      <c r="M40" s="287"/>
      <c r="N40" s="286"/>
      <c r="O40" s="155"/>
      <c r="P40" s="156"/>
      <c r="Q40" s="155"/>
      <c r="R40" s="155"/>
      <c r="S40" s="296"/>
    </row>
    <row r="41" spans="2:20" ht="12" customHeight="1">
      <c r="B41" s="67"/>
      <c r="C41" s="286" t="s">
        <v>58</v>
      </c>
      <c r="D41" s="287"/>
      <c r="E41" s="286" t="s">
        <v>1</v>
      </c>
      <c r="F41" s="155">
        <v>86.9</v>
      </c>
      <c r="G41" s="156">
        <v>89.1</v>
      </c>
      <c r="H41" s="155">
        <v>73.8</v>
      </c>
      <c r="I41" s="155">
        <v>88.9</v>
      </c>
      <c r="J41" s="296">
        <f>SUM(F41:I41)</f>
        <v>338.70000000000005</v>
      </c>
      <c r="L41" s="286"/>
      <c r="M41" s="287"/>
      <c r="N41" s="286"/>
      <c r="O41" s="155"/>
      <c r="P41" s="156"/>
      <c r="Q41" s="155"/>
      <c r="R41" s="155"/>
      <c r="S41" s="296"/>
      <c r="T41" s="265"/>
    </row>
    <row r="42" spans="2:19" ht="12" customHeight="1">
      <c r="B42" s="67"/>
      <c r="C42" s="286" t="s">
        <v>59</v>
      </c>
      <c r="D42" s="287"/>
      <c r="E42" s="286" t="s">
        <v>1</v>
      </c>
      <c r="F42" s="155">
        <v>80.5</v>
      </c>
      <c r="G42" s="156">
        <v>85.4</v>
      </c>
      <c r="H42" s="155">
        <v>86.7</v>
      </c>
      <c r="I42" s="155">
        <v>85.7</v>
      </c>
      <c r="J42" s="296">
        <f>SUM(F42:I42)</f>
        <v>338.3</v>
      </c>
      <c r="L42" s="286"/>
      <c r="M42" s="287"/>
      <c r="N42" s="286"/>
      <c r="O42" s="155"/>
      <c r="P42" s="156"/>
      <c r="Q42" s="155"/>
      <c r="R42" s="155"/>
      <c r="S42" s="296"/>
    </row>
    <row r="43" spans="2:19" ht="12" customHeight="1">
      <c r="B43" s="67"/>
      <c r="C43" s="286" t="s">
        <v>66</v>
      </c>
      <c r="D43" s="287"/>
      <c r="E43" s="286" t="s">
        <v>1</v>
      </c>
      <c r="F43" s="155">
        <v>87.1</v>
      </c>
      <c r="G43" s="156">
        <v>81.1</v>
      </c>
      <c r="H43" s="155">
        <v>82.8</v>
      </c>
      <c r="I43" s="155">
        <v>80.7</v>
      </c>
      <c r="J43" s="296">
        <f>SUM(F43:I43)</f>
        <v>331.7</v>
      </c>
      <c r="L43" s="286"/>
      <c r="M43" s="287"/>
      <c r="N43" s="286"/>
      <c r="O43" s="155"/>
      <c r="P43" s="156"/>
      <c r="Q43" s="155"/>
      <c r="R43" s="155"/>
      <c r="S43" s="296"/>
    </row>
    <row r="44" spans="12:20" ht="15">
      <c r="L44" s="286"/>
      <c r="M44" s="287"/>
      <c r="N44" s="286"/>
      <c r="O44" s="155"/>
      <c r="P44" s="156"/>
      <c r="Q44" s="155"/>
      <c r="R44" s="155"/>
      <c r="S44" s="296"/>
      <c r="T44" s="265"/>
    </row>
    <row r="45" spans="2:10" ht="15.75">
      <c r="B45" s="334" t="s">
        <v>10</v>
      </c>
      <c r="C45" s="334" t="s">
        <v>40</v>
      </c>
      <c r="D45" s="335"/>
      <c r="E45" s="334"/>
      <c r="F45" s="335"/>
      <c r="G45" s="335"/>
      <c r="H45" s="335"/>
      <c r="I45" s="335"/>
      <c r="J45" s="336">
        <f>SUM(J46:J48)</f>
        <v>634.0999999999999</v>
      </c>
    </row>
    <row r="46" spans="2:10" ht="15">
      <c r="B46" s="67"/>
      <c r="C46" s="286" t="s">
        <v>43</v>
      </c>
      <c r="D46" s="288" t="s">
        <v>44</v>
      </c>
      <c r="E46" s="286" t="s">
        <v>40</v>
      </c>
      <c r="F46" s="155">
        <v>91.8</v>
      </c>
      <c r="G46" s="156">
        <v>98.8</v>
      </c>
      <c r="H46" s="155">
        <v>96.4</v>
      </c>
      <c r="I46" s="155">
        <v>94</v>
      </c>
      <c r="J46" s="296">
        <f>SUM(F46:I46)</f>
        <v>381</v>
      </c>
    </row>
    <row r="47" spans="2:10" ht="15">
      <c r="B47" s="67"/>
      <c r="C47" s="286" t="s">
        <v>67</v>
      </c>
      <c r="D47" s="288" t="s">
        <v>69</v>
      </c>
      <c r="E47" s="286" t="s">
        <v>40</v>
      </c>
      <c r="F47" s="155">
        <v>60.9</v>
      </c>
      <c r="G47" s="156">
        <v>63.9</v>
      </c>
      <c r="H47" s="155">
        <v>68.6</v>
      </c>
      <c r="I47" s="155">
        <v>59.7</v>
      </c>
      <c r="J47" s="296">
        <f>SUM(F47:I47)</f>
        <v>253.09999999999997</v>
      </c>
    </row>
    <row r="48" spans="2:10" ht="15">
      <c r="B48" s="67"/>
      <c r="C48" s="67" t="s">
        <v>57</v>
      </c>
      <c r="D48" s="63"/>
      <c r="E48" s="67" t="s">
        <v>40</v>
      </c>
      <c r="F48" s="285"/>
      <c r="G48" s="285"/>
      <c r="H48" s="285"/>
      <c r="I48" s="285"/>
      <c r="J48" s="296">
        <f>SUM(F48:I48)</f>
        <v>0</v>
      </c>
    </row>
    <row r="50" spans="2:10" ht="15.75">
      <c r="B50" s="334" t="s">
        <v>56</v>
      </c>
      <c r="C50" s="334" t="s">
        <v>51</v>
      </c>
      <c r="D50" s="335"/>
      <c r="E50" s="334"/>
      <c r="F50" s="335"/>
      <c r="G50" s="335"/>
      <c r="H50" s="335"/>
      <c r="I50" s="335"/>
      <c r="J50" s="336">
        <f>SUM(J51:J53)</f>
        <v>1168.8</v>
      </c>
    </row>
    <row r="51" spans="2:10" ht="15">
      <c r="B51" s="67"/>
      <c r="C51" s="67" t="s">
        <v>18</v>
      </c>
      <c r="D51" s="63">
        <v>66</v>
      </c>
      <c r="E51" s="67" t="s">
        <v>7</v>
      </c>
      <c r="F51" s="155">
        <v>94.2</v>
      </c>
      <c r="G51" s="156">
        <v>99.9</v>
      </c>
      <c r="H51" s="155">
        <v>101.5</v>
      </c>
      <c r="I51" s="155">
        <v>100.8</v>
      </c>
      <c r="J51" s="296">
        <f>SUM(F51:I51)</f>
        <v>396.40000000000003</v>
      </c>
    </row>
    <row r="52" spans="2:10" ht="15">
      <c r="B52" s="67"/>
      <c r="C52" s="286" t="s">
        <v>60</v>
      </c>
      <c r="D52" s="287"/>
      <c r="E52" s="286" t="s">
        <v>7</v>
      </c>
      <c r="F52" s="155">
        <v>98.8</v>
      </c>
      <c r="G52" s="156">
        <v>94.8</v>
      </c>
      <c r="H52" s="155">
        <v>97.9</v>
      </c>
      <c r="I52" s="155">
        <v>97.7</v>
      </c>
      <c r="J52" s="296">
        <f>SUM(F52:I52)</f>
        <v>389.2</v>
      </c>
    </row>
    <row r="53" spans="2:10" ht="15">
      <c r="B53" s="67"/>
      <c r="C53" s="286" t="s">
        <v>61</v>
      </c>
      <c r="D53" s="287"/>
      <c r="E53" s="286" t="s">
        <v>7</v>
      </c>
      <c r="F53" s="155">
        <v>92.8</v>
      </c>
      <c r="G53" s="156">
        <v>97.3</v>
      </c>
      <c r="H53" s="155">
        <v>94.4</v>
      </c>
      <c r="I53" s="155">
        <v>98.7</v>
      </c>
      <c r="J53" s="296">
        <f>SUM(F53:I53)</f>
        <v>383.2</v>
      </c>
    </row>
  </sheetData>
  <sheetProtection selectLockedCells="1" selectUnlockedCells="1"/>
  <printOptions/>
  <pageMargins left="0.30972222222222223" right="0.19" top="0.61" bottom="0.63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2"/>
  <sheetViews>
    <sheetView showGridLines="0" zoomScalePageLayoutView="0" workbookViewId="0" topLeftCell="A1">
      <selection activeCell="C6" sqref="C6:E6"/>
    </sheetView>
  </sheetViews>
  <sheetFormatPr defaultColWidth="9.140625" defaultRowHeight="12.75"/>
  <cols>
    <col min="1" max="1" width="2.57421875" style="61" customWidth="1"/>
    <col min="2" max="2" width="4.140625" style="0" customWidth="1"/>
    <col min="3" max="3" width="18.57421875" style="0" customWidth="1"/>
    <col min="4" max="4" width="4.7109375" style="0" customWidth="1"/>
    <col min="5" max="5" width="25.140625" style="0" customWidth="1"/>
    <col min="6" max="9" width="6.140625" style="0" customWidth="1"/>
    <col min="10" max="10" width="10.8515625" style="0" customWidth="1"/>
    <col min="12" max="12" width="15.28125" style="1" customWidth="1"/>
    <col min="13" max="13" width="4.57421875" style="1" customWidth="1"/>
    <col min="14" max="14" width="13.00390625" style="1" customWidth="1"/>
    <col min="15" max="15" width="6.7109375" style="1" customWidth="1"/>
    <col min="16" max="17" width="5.421875" style="1" customWidth="1"/>
    <col min="18" max="18" width="9.140625" style="1" customWidth="1"/>
  </cols>
  <sheetData>
    <row r="2" spans="2:10" ht="30" customHeight="1">
      <c r="B2" s="266" t="s">
        <v>134</v>
      </c>
      <c r="C2" s="267"/>
      <c r="D2" s="268"/>
      <c r="E2" s="267"/>
      <c r="F2" s="268"/>
      <c r="G2" s="268"/>
      <c r="H2" s="268"/>
      <c r="I2" s="268"/>
      <c r="J2" s="299"/>
    </row>
    <row r="3" spans="2:20" ht="15.75">
      <c r="B3" s="269"/>
      <c r="C3" s="70" t="s">
        <v>14</v>
      </c>
      <c r="D3" s="270"/>
      <c r="E3" s="271" t="s">
        <v>34</v>
      </c>
      <c r="F3" s="270" t="s">
        <v>35</v>
      </c>
      <c r="G3" s="270" t="s">
        <v>36</v>
      </c>
      <c r="H3" s="270" t="s">
        <v>37</v>
      </c>
      <c r="I3" s="270" t="s">
        <v>38</v>
      </c>
      <c r="J3" s="300" t="s">
        <v>39</v>
      </c>
      <c r="L3" s="337"/>
      <c r="M3" s="338"/>
      <c r="N3" s="199"/>
      <c r="O3" s="338"/>
      <c r="P3" s="339"/>
      <c r="Q3" s="340"/>
      <c r="R3" s="339"/>
      <c r="S3" s="339"/>
      <c r="T3" s="341"/>
    </row>
    <row r="4" spans="2:21" ht="15">
      <c r="B4" s="349" t="s">
        <v>5</v>
      </c>
      <c r="C4" s="279" t="s">
        <v>18</v>
      </c>
      <c r="D4" s="125">
        <v>66</v>
      </c>
      <c r="E4" s="279" t="s">
        <v>51</v>
      </c>
      <c r="F4" s="350" t="s">
        <v>78</v>
      </c>
      <c r="G4" s="351" t="s">
        <v>79</v>
      </c>
      <c r="H4" s="350" t="s">
        <v>80</v>
      </c>
      <c r="I4" s="350" t="s">
        <v>81</v>
      </c>
      <c r="J4" s="352">
        <v>391.4</v>
      </c>
      <c r="L4" s="338"/>
      <c r="M4" s="338"/>
      <c r="N4" s="199"/>
      <c r="O4" s="338"/>
      <c r="P4" s="339"/>
      <c r="Q4" s="340"/>
      <c r="R4" s="339"/>
      <c r="S4" s="339"/>
      <c r="T4" s="341"/>
      <c r="U4" s="93"/>
    </row>
    <row r="5" spans="2:21" ht="15">
      <c r="B5" s="349" t="s">
        <v>6</v>
      </c>
      <c r="C5" s="279" t="s">
        <v>42</v>
      </c>
      <c r="D5" s="125">
        <v>94</v>
      </c>
      <c r="E5" s="279" t="s">
        <v>29</v>
      </c>
      <c r="F5" s="350" t="s">
        <v>82</v>
      </c>
      <c r="G5" s="351" t="s">
        <v>82</v>
      </c>
      <c r="H5" s="350" t="s">
        <v>83</v>
      </c>
      <c r="I5" s="350" t="s">
        <v>84</v>
      </c>
      <c r="J5" s="352">
        <v>391.3</v>
      </c>
      <c r="L5" s="337"/>
      <c r="M5" s="338"/>
      <c r="N5" s="199"/>
      <c r="O5" s="338"/>
      <c r="P5" s="339"/>
      <c r="Q5" s="340"/>
      <c r="R5" s="339"/>
      <c r="S5" s="339"/>
      <c r="T5" s="341"/>
      <c r="U5" s="93"/>
    </row>
    <row r="6" spans="2:21" ht="15">
      <c r="B6" s="349" t="s">
        <v>4</v>
      </c>
      <c r="C6" s="279" t="s">
        <v>63</v>
      </c>
      <c r="D6" s="125">
        <v>98</v>
      </c>
      <c r="E6" s="279" t="s">
        <v>29</v>
      </c>
      <c r="F6" s="350" t="s">
        <v>85</v>
      </c>
      <c r="G6" s="351" t="s">
        <v>85</v>
      </c>
      <c r="H6" s="350" t="s">
        <v>86</v>
      </c>
      <c r="I6" s="350" t="s">
        <v>87</v>
      </c>
      <c r="J6" s="352">
        <v>390.9</v>
      </c>
      <c r="L6" s="338"/>
      <c r="M6" s="338"/>
      <c r="N6" s="199"/>
      <c r="O6" s="338"/>
      <c r="P6" s="339"/>
      <c r="Q6" s="340"/>
      <c r="R6" s="339"/>
      <c r="S6" s="339"/>
      <c r="T6" s="341"/>
      <c r="U6" s="93"/>
    </row>
    <row r="7" spans="2:21" ht="15">
      <c r="B7" s="353" t="s">
        <v>8</v>
      </c>
      <c r="C7" s="279" t="s">
        <v>43</v>
      </c>
      <c r="D7" s="364" t="s">
        <v>44</v>
      </c>
      <c r="E7" s="279" t="s">
        <v>40</v>
      </c>
      <c r="F7" s="350" t="s">
        <v>88</v>
      </c>
      <c r="G7" s="351" t="s">
        <v>89</v>
      </c>
      <c r="H7" s="350" t="s">
        <v>78</v>
      </c>
      <c r="I7" s="350" t="s">
        <v>86</v>
      </c>
      <c r="J7" s="352">
        <v>389.1</v>
      </c>
      <c r="L7" s="338"/>
      <c r="M7" s="338"/>
      <c r="N7" s="199"/>
      <c r="O7" s="338"/>
      <c r="P7" s="339"/>
      <c r="Q7" s="340"/>
      <c r="R7" s="339"/>
      <c r="S7" s="339"/>
      <c r="T7" s="341"/>
      <c r="U7" s="93"/>
    </row>
    <row r="8" spans="2:21" ht="15">
      <c r="B8" s="353" t="s">
        <v>10</v>
      </c>
      <c r="C8" s="279" t="s">
        <v>48</v>
      </c>
      <c r="D8" s="364" t="s">
        <v>49</v>
      </c>
      <c r="E8" s="279" t="s">
        <v>29</v>
      </c>
      <c r="F8" s="350" t="s">
        <v>90</v>
      </c>
      <c r="G8" s="351" t="s">
        <v>91</v>
      </c>
      <c r="H8" s="350" t="s">
        <v>79</v>
      </c>
      <c r="I8" s="350" t="s">
        <v>92</v>
      </c>
      <c r="J8" s="352">
        <v>388.1</v>
      </c>
      <c r="L8" s="338"/>
      <c r="M8" s="338"/>
      <c r="N8" s="199"/>
      <c r="O8" s="338"/>
      <c r="P8" s="339"/>
      <c r="Q8" s="340"/>
      <c r="R8" s="339"/>
      <c r="S8" s="339"/>
      <c r="T8" s="341"/>
      <c r="U8" s="93"/>
    </row>
    <row r="9" spans="2:21" ht="15">
      <c r="B9" s="353" t="s">
        <v>12</v>
      </c>
      <c r="C9" s="279" t="s">
        <v>31</v>
      </c>
      <c r="D9" s="125">
        <v>72</v>
      </c>
      <c r="E9" s="279" t="s">
        <v>93</v>
      </c>
      <c r="F9" s="350" t="s">
        <v>84</v>
      </c>
      <c r="G9" s="351" t="s">
        <v>94</v>
      </c>
      <c r="H9" s="350" t="s">
        <v>95</v>
      </c>
      <c r="I9" s="350" t="s">
        <v>96</v>
      </c>
      <c r="J9" s="352">
        <v>386.8</v>
      </c>
      <c r="L9" s="338"/>
      <c r="M9" s="338"/>
      <c r="N9" s="199"/>
      <c r="O9" s="338"/>
      <c r="P9" s="339"/>
      <c r="Q9" s="340"/>
      <c r="R9" s="339"/>
      <c r="S9" s="339"/>
      <c r="T9" s="341"/>
      <c r="U9" s="6"/>
    </row>
    <row r="10" spans="2:21" ht="15">
      <c r="B10" s="353" t="s">
        <v>13</v>
      </c>
      <c r="C10" s="279" t="s">
        <v>19</v>
      </c>
      <c r="D10" s="125">
        <v>67</v>
      </c>
      <c r="E10" s="279" t="s">
        <v>97</v>
      </c>
      <c r="F10" s="350" t="s">
        <v>98</v>
      </c>
      <c r="G10" s="351" t="s">
        <v>99</v>
      </c>
      <c r="H10" s="350" t="s">
        <v>79</v>
      </c>
      <c r="I10" s="350" t="s">
        <v>100</v>
      </c>
      <c r="J10" s="352">
        <v>384.9</v>
      </c>
      <c r="L10" s="338"/>
      <c r="M10" s="338"/>
      <c r="N10" s="199"/>
      <c r="O10" s="338"/>
      <c r="P10" s="339"/>
      <c r="Q10" s="340"/>
      <c r="R10" s="339"/>
      <c r="S10" s="339"/>
      <c r="T10" s="341"/>
      <c r="U10" s="93"/>
    </row>
    <row r="11" spans="2:21" ht="15">
      <c r="B11" s="353" t="s">
        <v>21</v>
      </c>
      <c r="C11" s="279" t="s">
        <v>62</v>
      </c>
      <c r="D11" s="125">
        <v>97</v>
      </c>
      <c r="E11" s="279" t="s">
        <v>101</v>
      </c>
      <c r="F11" s="350" t="s">
        <v>102</v>
      </c>
      <c r="G11" s="351" t="s">
        <v>103</v>
      </c>
      <c r="H11" s="350" t="s">
        <v>104</v>
      </c>
      <c r="I11" s="350" t="s">
        <v>79</v>
      </c>
      <c r="J11" s="352">
        <v>384.8</v>
      </c>
      <c r="L11" s="338"/>
      <c r="M11" s="338"/>
      <c r="N11" s="199"/>
      <c r="O11" s="338"/>
      <c r="P11" s="339"/>
      <c r="Q11" s="340"/>
      <c r="R11" s="339"/>
      <c r="S11" s="339"/>
      <c r="T11" s="341"/>
      <c r="U11" s="48"/>
    </row>
    <row r="12" spans="2:21" ht="15">
      <c r="B12" s="353" t="s">
        <v>22</v>
      </c>
      <c r="C12" s="279" t="s">
        <v>33</v>
      </c>
      <c r="D12" s="125">
        <v>87</v>
      </c>
      <c r="E12" s="279" t="s">
        <v>101</v>
      </c>
      <c r="F12" s="350" t="s">
        <v>105</v>
      </c>
      <c r="G12" s="351" t="s">
        <v>106</v>
      </c>
      <c r="H12" s="350" t="s">
        <v>107</v>
      </c>
      <c r="I12" s="350" t="s">
        <v>108</v>
      </c>
      <c r="J12" s="352">
        <v>383.7</v>
      </c>
      <c r="L12" s="338"/>
      <c r="M12" s="338"/>
      <c r="N12" s="199"/>
      <c r="O12" s="338"/>
      <c r="P12" s="339"/>
      <c r="Q12" s="340"/>
      <c r="R12" s="339"/>
      <c r="S12" s="339"/>
      <c r="T12" s="341"/>
      <c r="U12" s="6"/>
    </row>
    <row r="13" spans="2:21" ht="15">
      <c r="B13" s="354" t="s">
        <v>23</v>
      </c>
      <c r="C13" s="279" t="s">
        <v>41</v>
      </c>
      <c r="D13" s="125">
        <v>82</v>
      </c>
      <c r="E13" s="279" t="s">
        <v>97</v>
      </c>
      <c r="F13" s="350" t="s">
        <v>109</v>
      </c>
      <c r="G13" s="351" t="s">
        <v>110</v>
      </c>
      <c r="H13" s="350" t="s">
        <v>111</v>
      </c>
      <c r="I13" s="350" t="s">
        <v>112</v>
      </c>
      <c r="J13" s="352">
        <v>375.9</v>
      </c>
      <c r="L13" s="338"/>
      <c r="M13" s="338"/>
      <c r="N13" s="199"/>
      <c r="O13" s="338"/>
      <c r="P13" s="339"/>
      <c r="Q13" s="340"/>
      <c r="R13" s="339"/>
      <c r="S13" s="339"/>
      <c r="T13" s="341"/>
      <c r="U13" s="93"/>
    </row>
    <row r="14" spans="2:21" ht="15">
      <c r="B14" s="354" t="s">
        <v>24</v>
      </c>
      <c r="C14" s="279" t="s">
        <v>61</v>
      </c>
      <c r="D14" s="364" t="s">
        <v>44</v>
      </c>
      <c r="E14" s="279" t="s">
        <v>51</v>
      </c>
      <c r="F14" s="350" t="s">
        <v>113</v>
      </c>
      <c r="G14" s="351" t="s">
        <v>114</v>
      </c>
      <c r="H14" s="350" t="s">
        <v>95</v>
      </c>
      <c r="I14" s="350" t="s">
        <v>115</v>
      </c>
      <c r="J14" s="355">
        <v>371</v>
      </c>
      <c r="L14" s="337"/>
      <c r="M14" s="338"/>
      <c r="N14" s="342"/>
      <c r="O14" s="338"/>
      <c r="P14" s="339"/>
      <c r="Q14" s="340"/>
      <c r="R14" s="339"/>
      <c r="S14" s="339"/>
      <c r="T14" s="341"/>
      <c r="U14" s="48"/>
    </row>
    <row r="15" spans="2:21" ht="15">
      <c r="B15" s="354" t="s">
        <v>25</v>
      </c>
      <c r="C15" s="279" t="s">
        <v>116</v>
      </c>
      <c r="D15" s="364" t="s">
        <v>49</v>
      </c>
      <c r="E15" s="279" t="s">
        <v>51</v>
      </c>
      <c r="F15" s="350" t="s">
        <v>117</v>
      </c>
      <c r="G15" s="351" t="s">
        <v>118</v>
      </c>
      <c r="H15" s="350" t="s">
        <v>119</v>
      </c>
      <c r="I15" s="350" t="s">
        <v>120</v>
      </c>
      <c r="J15" s="352">
        <v>364.4</v>
      </c>
      <c r="L15" s="338"/>
      <c r="M15" s="338"/>
      <c r="N15" s="199"/>
      <c r="O15" s="338"/>
      <c r="P15" s="339"/>
      <c r="Q15" s="340"/>
      <c r="R15" s="339"/>
      <c r="S15" s="339"/>
      <c r="T15" s="341"/>
      <c r="U15" s="6"/>
    </row>
    <row r="16" spans="2:21" ht="15">
      <c r="B16" s="354" t="s">
        <v>26</v>
      </c>
      <c r="C16" s="279" t="s">
        <v>64</v>
      </c>
      <c r="D16" s="364" t="s">
        <v>44</v>
      </c>
      <c r="E16" s="279" t="s">
        <v>97</v>
      </c>
      <c r="F16" s="350" t="s">
        <v>121</v>
      </c>
      <c r="G16" s="351" t="s">
        <v>122</v>
      </c>
      <c r="H16" s="350" t="s">
        <v>123</v>
      </c>
      <c r="I16" s="350" t="s">
        <v>124</v>
      </c>
      <c r="J16" s="352">
        <v>346.2</v>
      </c>
      <c r="L16" s="338"/>
      <c r="M16" s="338"/>
      <c r="N16" s="199"/>
      <c r="O16" s="338"/>
      <c r="P16" s="339"/>
      <c r="Q16" s="340"/>
      <c r="R16" s="339"/>
      <c r="S16" s="339"/>
      <c r="T16" s="341"/>
      <c r="U16" s="93"/>
    </row>
    <row r="17" spans="2:21" ht="15">
      <c r="B17" s="354" t="s">
        <v>27</v>
      </c>
      <c r="C17" s="279" t="s">
        <v>66</v>
      </c>
      <c r="D17" s="364" t="s">
        <v>44</v>
      </c>
      <c r="E17" s="279" t="s">
        <v>1</v>
      </c>
      <c r="F17" s="350" t="s">
        <v>125</v>
      </c>
      <c r="G17" s="351" t="s">
        <v>126</v>
      </c>
      <c r="H17" s="350" t="s">
        <v>127</v>
      </c>
      <c r="I17" s="350" t="s">
        <v>128</v>
      </c>
      <c r="J17" s="352">
        <v>343.3</v>
      </c>
      <c r="L17" s="338"/>
      <c r="M17" s="338"/>
      <c r="N17" s="199"/>
      <c r="O17" s="338"/>
      <c r="P17" s="339"/>
      <c r="Q17" s="340"/>
      <c r="R17" s="339"/>
      <c r="S17" s="339"/>
      <c r="T17" s="341"/>
      <c r="U17" s="48"/>
    </row>
    <row r="18" spans="2:21" ht="15.75">
      <c r="B18" s="354" t="s">
        <v>28</v>
      </c>
      <c r="C18" s="279" t="s">
        <v>58</v>
      </c>
      <c r="D18" s="364" t="s">
        <v>44</v>
      </c>
      <c r="E18" s="279" t="s">
        <v>1</v>
      </c>
      <c r="F18" s="350" t="s">
        <v>129</v>
      </c>
      <c r="G18" s="351" t="s">
        <v>130</v>
      </c>
      <c r="H18" s="350" t="s">
        <v>131</v>
      </c>
      <c r="I18" s="350" t="s">
        <v>132</v>
      </c>
      <c r="J18" s="352">
        <v>310.2</v>
      </c>
      <c r="L18" s="157"/>
      <c r="M18" s="158"/>
      <c r="N18" s="159"/>
      <c r="O18" s="160"/>
      <c r="P18" s="159"/>
      <c r="Q18" s="159"/>
      <c r="R18" s="161"/>
      <c r="S18" s="92"/>
      <c r="T18" s="92"/>
      <c r="U18" s="48"/>
    </row>
    <row r="19" spans="2:21" ht="16.5" thickBot="1">
      <c r="B19" s="134"/>
      <c r="C19" s="46"/>
      <c r="D19" s="47"/>
      <c r="E19" s="46"/>
      <c r="F19" s="64"/>
      <c r="G19" s="64"/>
      <c r="H19" s="64"/>
      <c r="I19" s="64"/>
      <c r="J19" s="356"/>
      <c r="L19" s="157"/>
      <c r="M19" s="158"/>
      <c r="N19" s="159"/>
      <c r="O19" s="160"/>
      <c r="P19" s="159"/>
      <c r="Q19" s="159"/>
      <c r="R19" s="161"/>
      <c r="S19" s="6"/>
      <c r="T19" s="6"/>
      <c r="U19" s="6"/>
    </row>
    <row r="20" spans="2:21" ht="15">
      <c r="B20" s="172"/>
      <c r="C20" s="173"/>
      <c r="D20" s="174"/>
      <c r="E20" s="175"/>
      <c r="F20" s="174"/>
      <c r="G20" s="174"/>
      <c r="H20" s="174"/>
      <c r="I20" s="174"/>
      <c r="J20" s="176"/>
      <c r="L20" s="157"/>
      <c r="M20" s="158"/>
      <c r="N20" s="159"/>
      <c r="O20" s="160"/>
      <c r="P20" s="159"/>
      <c r="Q20" s="159"/>
      <c r="R20" s="161"/>
      <c r="S20" s="6"/>
      <c r="T20" s="6"/>
      <c r="U20" s="6"/>
    </row>
    <row r="21" spans="1:21" s="74" customFormat="1" ht="15.75">
      <c r="A21" s="77"/>
      <c r="B21" s="177" t="s">
        <v>5</v>
      </c>
      <c r="C21" s="170" t="s">
        <v>29</v>
      </c>
      <c r="D21" s="171"/>
      <c r="E21" s="170"/>
      <c r="F21" s="171"/>
      <c r="G21" s="171"/>
      <c r="H21" s="171"/>
      <c r="I21" s="171"/>
      <c r="J21" s="178">
        <f>SUM(J22:J24)</f>
        <v>1170.3000000000002</v>
      </c>
      <c r="L21" s="135"/>
      <c r="M21" s="136"/>
      <c r="N21" s="135"/>
      <c r="O21" s="163"/>
      <c r="P21" s="164"/>
      <c r="Q21" s="163"/>
      <c r="R21" s="163"/>
      <c r="S21" s="138"/>
      <c r="T21" s="6"/>
      <c r="U21" s="6"/>
    </row>
    <row r="22" spans="2:19" ht="12.75" customHeight="1">
      <c r="B22" s="134"/>
      <c r="C22" s="67" t="s">
        <v>42</v>
      </c>
      <c r="D22" s="63">
        <v>94</v>
      </c>
      <c r="E22" s="67" t="s">
        <v>29</v>
      </c>
      <c r="F22" s="357" t="s">
        <v>82</v>
      </c>
      <c r="G22" s="63" t="s">
        <v>82</v>
      </c>
      <c r="H22" s="357" t="s">
        <v>83</v>
      </c>
      <c r="I22" s="357" t="s">
        <v>84</v>
      </c>
      <c r="J22" s="132">
        <v>391.3</v>
      </c>
      <c r="L22" s="76"/>
      <c r="M22" s="343"/>
      <c r="N22" s="76"/>
      <c r="O22" s="344"/>
      <c r="P22" s="343"/>
      <c r="Q22" s="344"/>
      <c r="R22" s="344"/>
      <c r="S22" s="345"/>
    </row>
    <row r="23" spans="2:19" ht="12.75" customHeight="1">
      <c r="B23" s="134"/>
      <c r="C23" s="67" t="s">
        <v>63</v>
      </c>
      <c r="D23" s="63">
        <v>98</v>
      </c>
      <c r="E23" s="67" t="s">
        <v>29</v>
      </c>
      <c r="F23" s="357" t="s">
        <v>85</v>
      </c>
      <c r="G23" s="63" t="s">
        <v>85</v>
      </c>
      <c r="H23" s="357" t="s">
        <v>86</v>
      </c>
      <c r="I23" s="357" t="s">
        <v>87</v>
      </c>
      <c r="J23" s="132">
        <v>390.9</v>
      </c>
      <c r="L23" s="76"/>
      <c r="M23" s="343"/>
      <c r="N23" s="76"/>
      <c r="O23" s="344"/>
      <c r="P23" s="343"/>
      <c r="Q23" s="344"/>
      <c r="R23" s="344"/>
      <c r="S23" s="345"/>
    </row>
    <row r="24" spans="2:19" ht="12.75" customHeight="1">
      <c r="B24" s="134"/>
      <c r="C24" s="67" t="s">
        <v>48</v>
      </c>
      <c r="D24" s="63">
        <v>0</v>
      </c>
      <c r="E24" s="67" t="s">
        <v>29</v>
      </c>
      <c r="F24" s="357" t="s">
        <v>90</v>
      </c>
      <c r="G24" s="63" t="s">
        <v>91</v>
      </c>
      <c r="H24" s="357" t="s">
        <v>79</v>
      </c>
      <c r="I24" s="357" t="s">
        <v>92</v>
      </c>
      <c r="J24" s="132">
        <v>388.1</v>
      </c>
      <c r="L24" s="76"/>
      <c r="M24" s="343"/>
      <c r="N24" s="76"/>
      <c r="O24" s="344"/>
      <c r="P24" s="343"/>
      <c r="Q24" s="344"/>
      <c r="R24" s="344"/>
      <c r="S24" s="345"/>
    </row>
    <row r="25" spans="2:19" ht="15">
      <c r="B25" s="134"/>
      <c r="C25" s="46"/>
      <c r="D25" s="64"/>
      <c r="E25" s="46"/>
      <c r="F25" s="64"/>
      <c r="G25" s="64"/>
      <c r="H25" s="64"/>
      <c r="I25" s="64"/>
      <c r="J25" s="179"/>
      <c r="L25" s="76"/>
      <c r="M25" s="343"/>
      <c r="N25" s="76"/>
      <c r="O25" s="344"/>
      <c r="P25" s="343"/>
      <c r="Q25" s="344"/>
      <c r="R25" s="344"/>
      <c r="S25" s="345"/>
    </row>
    <row r="26" spans="2:19" ht="15.75">
      <c r="B26" s="177" t="s">
        <v>6</v>
      </c>
      <c r="C26" s="170" t="s">
        <v>9</v>
      </c>
      <c r="D26" s="171"/>
      <c r="E26" s="170"/>
      <c r="F26" s="171"/>
      <c r="G26" s="171"/>
      <c r="H26" s="171"/>
      <c r="I26" s="171"/>
      <c r="J26" s="178">
        <f>SUM(J27:J29)</f>
        <v>1155.3</v>
      </c>
      <c r="L26" s="76"/>
      <c r="M26" s="343"/>
      <c r="N26" s="76"/>
      <c r="O26" s="344"/>
      <c r="P26" s="343"/>
      <c r="Q26" s="344"/>
      <c r="R26" s="344"/>
      <c r="S26" s="345"/>
    </row>
    <row r="27" spans="2:19" ht="12.75">
      <c r="B27" s="131"/>
      <c r="C27" s="67" t="s">
        <v>31</v>
      </c>
      <c r="D27" s="63">
        <v>72</v>
      </c>
      <c r="E27" s="67" t="s">
        <v>93</v>
      </c>
      <c r="F27" s="357" t="s">
        <v>84</v>
      </c>
      <c r="G27" s="63" t="s">
        <v>94</v>
      </c>
      <c r="H27" s="357" t="s">
        <v>95</v>
      </c>
      <c r="I27" s="357" t="s">
        <v>96</v>
      </c>
      <c r="J27" s="132">
        <v>386.8</v>
      </c>
      <c r="L27" s="76"/>
      <c r="M27" s="343"/>
      <c r="N27" s="76"/>
      <c r="O27" s="344"/>
      <c r="P27" s="343"/>
      <c r="Q27" s="344"/>
      <c r="R27" s="344"/>
      <c r="S27" s="346"/>
    </row>
    <row r="28" spans="2:19" ht="12.75">
      <c r="B28" s="131"/>
      <c r="C28" s="67" t="s">
        <v>62</v>
      </c>
      <c r="D28" s="63">
        <v>97</v>
      </c>
      <c r="E28" s="67" t="s">
        <v>101</v>
      </c>
      <c r="F28" s="357" t="s">
        <v>102</v>
      </c>
      <c r="G28" s="63" t="s">
        <v>103</v>
      </c>
      <c r="H28" s="357" t="s">
        <v>104</v>
      </c>
      <c r="I28" s="357" t="s">
        <v>79</v>
      </c>
      <c r="J28" s="132">
        <v>384.8</v>
      </c>
      <c r="L28" s="76"/>
      <c r="M28" s="347"/>
      <c r="N28" s="76"/>
      <c r="O28" s="344"/>
      <c r="P28" s="343"/>
      <c r="Q28" s="344"/>
      <c r="R28" s="344"/>
      <c r="S28" s="345"/>
    </row>
    <row r="29" spans="2:19" ht="12.75">
      <c r="B29" s="131"/>
      <c r="C29" s="67" t="s">
        <v>33</v>
      </c>
      <c r="D29" s="63">
        <v>87</v>
      </c>
      <c r="E29" s="67" t="s">
        <v>101</v>
      </c>
      <c r="F29" s="357" t="s">
        <v>105</v>
      </c>
      <c r="G29" s="63" t="s">
        <v>106</v>
      </c>
      <c r="H29" s="357" t="s">
        <v>107</v>
      </c>
      <c r="I29" s="357" t="s">
        <v>108</v>
      </c>
      <c r="J29" s="132">
        <v>383.7</v>
      </c>
      <c r="L29" s="76"/>
      <c r="M29" s="343"/>
      <c r="N29" s="76"/>
      <c r="O29" s="344"/>
      <c r="P29" s="343"/>
      <c r="Q29" s="344"/>
      <c r="R29" s="344"/>
      <c r="S29" s="345"/>
    </row>
    <row r="30" spans="2:19" ht="15">
      <c r="B30" s="134"/>
      <c r="C30" s="46"/>
      <c r="D30" s="64"/>
      <c r="E30" s="46"/>
      <c r="F30" s="64"/>
      <c r="G30" s="64"/>
      <c r="H30" s="64"/>
      <c r="I30" s="64"/>
      <c r="J30" s="179"/>
      <c r="L30" s="76"/>
      <c r="M30" s="343"/>
      <c r="N30" s="76"/>
      <c r="O30" s="344"/>
      <c r="P30" s="343"/>
      <c r="Q30" s="344"/>
      <c r="R30" s="344"/>
      <c r="S30" s="345"/>
    </row>
    <row r="31" spans="2:19" ht="15.75">
      <c r="B31" s="177" t="s">
        <v>4</v>
      </c>
      <c r="C31" s="170" t="s">
        <v>11</v>
      </c>
      <c r="D31" s="171"/>
      <c r="E31" s="170"/>
      <c r="F31" s="171"/>
      <c r="G31" s="171"/>
      <c r="H31" s="171"/>
      <c r="I31" s="171"/>
      <c r="J31" s="178">
        <f>SUM(J32:J34)</f>
        <v>1107</v>
      </c>
      <c r="L31" s="76"/>
      <c r="M31" s="343"/>
      <c r="N31" s="76"/>
      <c r="O31" s="344"/>
      <c r="P31" s="343"/>
      <c r="Q31" s="344"/>
      <c r="R31" s="344"/>
      <c r="S31" s="345"/>
    </row>
    <row r="32" spans="2:19" ht="12.75">
      <c r="B32" s="131"/>
      <c r="C32" s="67" t="s">
        <v>19</v>
      </c>
      <c r="D32" s="63">
        <v>67</v>
      </c>
      <c r="E32" s="67" t="s">
        <v>97</v>
      </c>
      <c r="F32" s="357" t="s">
        <v>98</v>
      </c>
      <c r="G32" s="63" t="s">
        <v>99</v>
      </c>
      <c r="H32" s="357" t="s">
        <v>79</v>
      </c>
      <c r="I32" s="357" t="s">
        <v>100</v>
      </c>
      <c r="J32" s="132">
        <v>384.9</v>
      </c>
      <c r="L32" s="76"/>
      <c r="M32" s="343"/>
      <c r="N32" s="76"/>
      <c r="O32" s="344"/>
      <c r="P32" s="343"/>
      <c r="Q32" s="344"/>
      <c r="R32" s="344"/>
      <c r="S32" s="345"/>
    </row>
    <row r="33" spans="2:19" ht="12.75">
      <c r="B33" s="131"/>
      <c r="C33" s="67" t="s">
        <v>41</v>
      </c>
      <c r="D33" s="63">
        <v>82</v>
      </c>
      <c r="E33" s="67" t="s">
        <v>97</v>
      </c>
      <c r="F33" s="357" t="s">
        <v>109</v>
      </c>
      <c r="G33" s="63" t="s">
        <v>110</v>
      </c>
      <c r="H33" s="357" t="s">
        <v>111</v>
      </c>
      <c r="I33" s="357" t="s">
        <v>112</v>
      </c>
      <c r="J33" s="132">
        <v>375.9</v>
      </c>
      <c r="L33" s="76"/>
      <c r="M33" s="343"/>
      <c r="N33" s="76"/>
      <c r="O33" s="344"/>
      <c r="P33" s="343"/>
      <c r="Q33" s="344"/>
      <c r="R33" s="344"/>
      <c r="S33" s="345"/>
    </row>
    <row r="34" spans="2:19" ht="15">
      <c r="B34" s="134"/>
      <c r="C34" s="67" t="s">
        <v>64</v>
      </c>
      <c r="D34" s="63">
        <v>1</v>
      </c>
      <c r="E34" s="67" t="s">
        <v>97</v>
      </c>
      <c r="F34" s="357" t="s">
        <v>121</v>
      </c>
      <c r="G34" s="63" t="s">
        <v>122</v>
      </c>
      <c r="H34" s="357" t="s">
        <v>123</v>
      </c>
      <c r="I34" s="357" t="s">
        <v>124</v>
      </c>
      <c r="J34" s="132">
        <v>346.2</v>
      </c>
      <c r="L34" s="76"/>
      <c r="M34" s="343"/>
      <c r="N34" s="76"/>
      <c r="O34" s="344"/>
      <c r="P34" s="343"/>
      <c r="Q34" s="344"/>
      <c r="R34" s="344"/>
      <c r="S34" s="345"/>
    </row>
    <row r="35" spans="2:19" ht="15">
      <c r="B35" s="134"/>
      <c r="C35" s="46"/>
      <c r="D35" s="64"/>
      <c r="E35" s="46"/>
      <c r="F35" s="64"/>
      <c r="G35" s="64"/>
      <c r="H35" s="64"/>
      <c r="I35" s="64"/>
      <c r="J35" s="179"/>
      <c r="L35" s="76"/>
      <c r="M35" s="343"/>
      <c r="N35" s="76"/>
      <c r="O35" s="344"/>
      <c r="P35" s="343"/>
      <c r="Q35" s="344"/>
      <c r="R35" s="344"/>
      <c r="S35" s="345"/>
    </row>
    <row r="36" spans="2:19" ht="15.75">
      <c r="B36" s="177" t="s">
        <v>8</v>
      </c>
      <c r="C36" s="170" t="s">
        <v>1</v>
      </c>
      <c r="D36" s="171"/>
      <c r="E36" s="170"/>
      <c r="F36" s="171"/>
      <c r="G36" s="171"/>
      <c r="H36" s="171"/>
      <c r="I36" s="171"/>
      <c r="J36" s="178">
        <f>SUM(J37:J39)</f>
        <v>653.5</v>
      </c>
      <c r="L36" s="76"/>
      <c r="M36" s="343"/>
      <c r="N36" s="76"/>
      <c r="O36" s="344"/>
      <c r="P36" s="343"/>
      <c r="Q36" s="344"/>
      <c r="R36" s="344"/>
      <c r="S36" s="345"/>
    </row>
    <row r="37" spans="2:18" ht="12.75">
      <c r="B37" s="131"/>
      <c r="C37" s="67" t="s">
        <v>66</v>
      </c>
      <c r="D37" s="63">
        <v>1</v>
      </c>
      <c r="E37" s="67" t="s">
        <v>1</v>
      </c>
      <c r="F37" s="357" t="s">
        <v>125</v>
      </c>
      <c r="G37" s="63" t="s">
        <v>126</v>
      </c>
      <c r="H37" s="357" t="s">
        <v>127</v>
      </c>
      <c r="I37" s="357" t="s">
        <v>128</v>
      </c>
      <c r="J37" s="132">
        <v>343.3</v>
      </c>
      <c r="L37" s="137"/>
      <c r="M37" s="162"/>
      <c r="N37" s="163"/>
      <c r="O37" s="164"/>
      <c r="P37" s="163"/>
      <c r="Q37" s="163"/>
      <c r="R37" s="165"/>
    </row>
    <row r="38" spans="2:18" ht="12.75">
      <c r="B38" s="131"/>
      <c r="C38" s="67" t="s">
        <v>58</v>
      </c>
      <c r="D38" s="63">
        <v>1</v>
      </c>
      <c r="E38" s="67" t="s">
        <v>1</v>
      </c>
      <c r="F38" s="357" t="s">
        <v>129</v>
      </c>
      <c r="G38" s="63" t="s">
        <v>130</v>
      </c>
      <c r="H38" s="357" t="s">
        <v>131</v>
      </c>
      <c r="I38" s="357" t="s">
        <v>132</v>
      </c>
      <c r="J38" s="132">
        <v>310.2</v>
      </c>
      <c r="L38" s="137"/>
      <c r="M38" s="162"/>
      <c r="N38" s="163"/>
      <c r="O38" s="164"/>
      <c r="P38" s="163"/>
      <c r="Q38" s="163"/>
      <c r="R38" s="165"/>
    </row>
    <row r="39" spans="2:18" ht="12.75">
      <c r="B39" s="131"/>
      <c r="C39" s="135"/>
      <c r="D39" s="169"/>
      <c r="E39" s="135"/>
      <c r="F39" s="163"/>
      <c r="G39" s="164"/>
      <c r="H39" s="163"/>
      <c r="I39" s="163"/>
      <c r="J39" s="180">
        <f>SUM(F39:I39)</f>
        <v>0</v>
      </c>
      <c r="L39" s="137"/>
      <c r="M39" s="162"/>
      <c r="N39" s="163"/>
      <c r="O39" s="164"/>
      <c r="P39" s="163"/>
      <c r="Q39" s="163"/>
      <c r="R39" s="165"/>
    </row>
    <row r="40" spans="2:18" ht="15">
      <c r="B40" s="134"/>
      <c r="C40" s="46"/>
      <c r="D40" s="64"/>
      <c r="E40" s="46"/>
      <c r="F40" s="64"/>
      <c r="G40" s="64"/>
      <c r="H40" s="64"/>
      <c r="I40" s="64"/>
      <c r="J40" s="179"/>
      <c r="L40" s="137"/>
      <c r="M40" s="162"/>
      <c r="N40" s="163"/>
      <c r="O40" s="164"/>
      <c r="P40" s="163"/>
      <c r="Q40" s="163"/>
      <c r="R40" s="165"/>
    </row>
    <row r="41" spans="2:18" ht="15.75">
      <c r="B41" s="348" t="s">
        <v>10</v>
      </c>
      <c r="C41" s="170" t="s">
        <v>40</v>
      </c>
      <c r="D41" s="171"/>
      <c r="E41" s="170"/>
      <c r="F41" s="171"/>
      <c r="G41" s="171"/>
      <c r="H41" s="171"/>
      <c r="I41" s="171"/>
      <c r="J41" s="181"/>
      <c r="L41" s="137"/>
      <c r="M41" s="162"/>
      <c r="N41" s="163"/>
      <c r="O41" s="164"/>
      <c r="P41" s="163"/>
      <c r="Q41" s="163"/>
      <c r="R41" s="165"/>
    </row>
    <row r="42" spans="2:10" ht="12.75">
      <c r="B42" s="131"/>
      <c r="C42" s="109"/>
      <c r="D42" s="110"/>
      <c r="E42" s="109"/>
      <c r="F42" s="124"/>
      <c r="G42" s="124"/>
      <c r="H42" s="124"/>
      <c r="I42" s="124"/>
      <c r="J42" s="132"/>
    </row>
    <row r="43" spans="2:10" ht="12.75">
      <c r="B43" s="131"/>
      <c r="C43" s="108"/>
      <c r="D43" s="111"/>
      <c r="E43" s="109"/>
      <c r="F43" s="124"/>
      <c r="G43" s="124"/>
      <c r="H43" s="124"/>
      <c r="I43" s="124"/>
      <c r="J43" s="132"/>
    </row>
    <row r="44" spans="1:18" s="6" customFormat="1" ht="12.75">
      <c r="A44" s="48"/>
      <c r="B44" s="131"/>
      <c r="C44" s="109"/>
      <c r="D44" s="110"/>
      <c r="E44" s="109"/>
      <c r="F44" s="124"/>
      <c r="G44" s="124"/>
      <c r="H44" s="124"/>
      <c r="I44" s="124"/>
      <c r="J44" s="132"/>
      <c r="L44" s="166"/>
      <c r="M44" s="166"/>
      <c r="N44" s="166"/>
      <c r="O44" s="166"/>
      <c r="P44" s="166"/>
      <c r="Q44" s="166"/>
      <c r="R44" s="166"/>
    </row>
    <row r="45" spans="1:18" s="6" customFormat="1" ht="15.75">
      <c r="A45" s="48"/>
      <c r="B45" s="177" t="s">
        <v>133</v>
      </c>
      <c r="C45" s="170" t="s">
        <v>51</v>
      </c>
      <c r="D45" s="171"/>
      <c r="E45" s="170"/>
      <c r="F45" s="171"/>
      <c r="G45" s="171"/>
      <c r="H45" s="171"/>
      <c r="I45" s="171"/>
      <c r="J45" s="178">
        <f>SUM(J46:J48)</f>
        <v>1126.8</v>
      </c>
      <c r="L45" s="166"/>
      <c r="M45" s="166"/>
      <c r="N45" s="166"/>
      <c r="O45" s="166"/>
      <c r="P45" s="166"/>
      <c r="Q45" s="166"/>
      <c r="R45" s="166"/>
    </row>
    <row r="46" spans="1:18" s="6" customFormat="1" ht="12.75">
      <c r="A46" s="48"/>
      <c r="B46" s="131"/>
      <c r="C46" s="67" t="s">
        <v>18</v>
      </c>
      <c r="D46" s="63">
        <v>66</v>
      </c>
      <c r="E46" s="67" t="s">
        <v>51</v>
      </c>
      <c r="F46" s="357" t="s">
        <v>78</v>
      </c>
      <c r="G46" s="63" t="s">
        <v>79</v>
      </c>
      <c r="H46" s="357" t="s">
        <v>80</v>
      </c>
      <c r="I46" s="357" t="s">
        <v>81</v>
      </c>
      <c r="J46" s="132">
        <v>391.4</v>
      </c>
      <c r="L46" s="166"/>
      <c r="M46" s="166"/>
      <c r="N46" s="166"/>
      <c r="O46" s="166"/>
      <c r="P46" s="166"/>
      <c r="Q46" s="166"/>
      <c r="R46" s="166"/>
    </row>
    <row r="47" spans="1:18" s="6" customFormat="1" ht="12.75">
      <c r="A47" s="48"/>
      <c r="B47" s="131"/>
      <c r="C47" s="67" t="s">
        <v>61</v>
      </c>
      <c r="D47" s="63">
        <v>1</v>
      </c>
      <c r="E47" s="67" t="s">
        <v>51</v>
      </c>
      <c r="F47" s="357" t="s">
        <v>113</v>
      </c>
      <c r="G47" s="63" t="s">
        <v>114</v>
      </c>
      <c r="H47" s="357" t="s">
        <v>95</v>
      </c>
      <c r="I47" s="357" t="s">
        <v>115</v>
      </c>
      <c r="J47" s="358">
        <v>371</v>
      </c>
      <c r="L47" s="166"/>
      <c r="M47" s="166"/>
      <c r="N47" s="166"/>
      <c r="O47" s="166"/>
      <c r="P47" s="166"/>
      <c r="Q47" s="166"/>
      <c r="R47" s="166"/>
    </row>
    <row r="48" spans="1:18" s="6" customFormat="1" ht="15">
      <c r="A48" s="48"/>
      <c r="B48" s="134"/>
      <c r="C48" s="67" t="s">
        <v>116</v>
      </c>
      <c r="D48" s="359"/>
      <c r="E48" s="67" t="s">
        <v>51</v>
      </c>
      <c r="F48" s="357" t="s">
        <v>117</v>
      </c>
      <c r="G48" s="63" t="s">
        <v>118</v>
      </c>
      <c r="H48" s="357" t="s">
        <v>119</v>
      </c>
      <c r="I48" s="357" t="s">
        <v>120</v>
      </c>
      <c r="J48" s="132">
        <v>364.4</v>
      </c>
      <c r="L48" s="166"/>
      <c r="M48" s="166"/>
      <c r="N48" s="166"/>
      <c r="O48" s="166"/>
      <c r="P48" s="166"/>
      <c r="Q48" s="166"/>
      <c r="R48" s="166"/>
    </row>
    <row r="49" spans="1:18" s="6" customFormat="1" ht="13.5" thickBot="1">
      <c r="A49" s="48"/>
      <c r="B49" s="360"/>
      <c r="C49" s="361"/>
      <c r="D49" s="362"/>
      <c r="E49" s="362"/>
      <c r="F49" s="362"/>
      <c r="G49" s="362"/>
      <c r="H49" s="362"/>
      <c r="I49" s="362"/>
      <c r="J49" s="363"/>
      <c r="L49" s="166"/>
      <c r="M49" s="166"/>
      <c r="N49" s="166"/>
      <c r="O49" s="166"/>
      <c r="P49" s="166"/>
      <c r="Q49" s="166"/>
      <c r="R49" s="166"/>
    </row>
    <row r="50" spans="1:18" s="6" customFormat="1" ht="12.75">
      <c r="A50" s="48"/>
      <c r="B50" s="78"/>
      <c r="C50" s="79"/>
      <c r="L50" s="166"/>
      <c r="M50" s="166"/>
      <c r="N50" s="166"/>
      <c r="O50" s="166"/>
      <c r="P50" s="166"/>
      <c r="Q50" s="166"/>
      <c r="R50" s="166"/>
    </row>
    <row r="51" spans="1:18" s="6" customFormat="1" ht="12.75">
      <c r="A51" s="48"/>
      <c r="B51" s="78"/>
      <c r="C51" s="62"/>
      <c r="L51" s="166"/>
      <c r="M51" s="166"/>
      <c r="N51" s="166"/>
      <c r="O51" s="166"/>
      <c r="P51" s="166"/>
      <c r="Q51" s="166"/>
      <c r="R51" s="166"/>
    </row>
    <row r="52" spans="1:18" s="6" customFormat="1" ht="12.75">
      <c r="A52" s="48"/>
      <c r="L52" s="166"/>
      <c r="M52" s="166"/>
      <c r="N52" s="166"/>
      <c r="O52" s="166"/>
      <c r="P52" s="166"/>
      <c r="Q52" s="166"/>
      <c r="R52" s="166"/>
    </row>
  </sheetData>
  <sheetProtection selectLockedCells="1" selectUnlockedCells="1"/>
  <printOptions/>
  <pageMargins left="0.34" right="0.38" top="0.29" bottom="0.29" header="0.22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50"/>
  <sheetViews>
    <sheetView showGridLines="0" zoomScalePageLayoutView="0" workbookViewId="0" topLeftCell="A28">
      <selection activeCell="B2" sqref="B2:J49"/>
    </sheetView>
  </sheetViews>
  <sheetFormatPr defaultColWidth="9.140625" defaultRowHeight="12.75"/>
  <cols>
    <col min="1" max="1" width="2.28125" style="0" customWidth="1"/>
    <col min="2" max="2" width="4.28125" style="127" customWidth="1"/>
    <col min="3" max="3" width="18.421875" style="127" customWidth="1"/>
    <col min="4" max="4" width="4.28125" style="127" customWidth="1"/>
    <col min="5" max="5" width="30.421875" style="127" customWidth="1"/>
    <col min="6" max="9" width="6.140625" style="127" customWidth="1"/>
    <col min="10" max="10" width="9.140625" style="127" customWidth="1"/>
    <col min="11" max="11" width="2.8515625" style="0" customWidth="1"/>
    <col min="12" max="12" width="16.00390625" style="0" customWidth="1"/>
    <col min="14" max="17" width="6.7109375" style="61" customWidth="1"/>
  </cols>
  <sheetData>
    <row r="2" spans="2:10" ht="28.5" customHeight="1">
      <c r="B2" s="266" t="s">
        <v>137</v>
      </c>
      <c r="C2" s="267"/>
      <c r="D2" s="268"/>
      <c r="E2" s="267"/>
      <c r="F2" s="268"/>
      <c r="G2" s="268"/>
      <c r="H2" s="268"/>
      <c r="I2" s="268"/>
      <c r="J2" s="299"/>
    </row>
    <row r="3" spans="2:10" ht="15.75">
      <c r="B3" s="269"/>
      <c r="C3" s="70" t="s">
        <v>14</v>
      </c>
      <c r="D3" s="270"/>
      <c r="E3" s="271" t="s">
        <v>34</v>
      </c>
      <c r="F3" s="270" t="s">
        <v>35</v>
      </c>
      <c r="G3" s="270" t="s">
        <v>36</v>
      </c>
      <c r="H3" s="270" t="s">
        <v>37</v>
      </c>
      <c r="I3" s="270" t="s">
        <v>38</v>
      </c>
      <c r="J3" s="300" t="s">
        <v>39</v>
      </c>
    </row>
    <row r="4" spans="2:10" ht="15">
      <c r="B4" s="349" t="s">
        <v>5</v>
      </c>
      <c r="C4" s="279" t="s">
        <v>18</v>
      </c>
      <c r="D4" s="125">
        <v>66</v>
      </c>
      <c r="E4" s="279" t="s">
        <v>29</v>
      </c>
      <c r="F4" s="366">
        <v>97.3</v>
      </c>
      <c r="G4" s="366">
        <v>99.9</v>
      </c>
      <c r="H4" s="366">
        <v>98.1</v>
      </c>
      <c r="I4" s="366">
        <v>100.2</v>
      </c>
      <c r="J4" s="355">
        <f aca="true" t="shared" si="0" ref="J4:J19">SUM(F4:I4)</f>
        <v>395.49999999999994</v>
      </c>
    </row>
    <row r="5" spans="2:10" ht="15">
      <c r="B5" s="349" t="s">
        <v>6</v>
      </c>
      <c r="C5" s="279" t="s">
        <v>48</v>
      </c>
      <c r="D5" s="364" t="s">
        <v>49</v>
      </c>
      <c r="E5" s="279" t="s">
        <v>29</v>
      </c>
      <c r="F5" s="366">
        <v>97.6</v>
      </c>
      <c r="G5" s="366">
        <v>95.6</v>
      </c>
      <c r="H5" s="366">
        <v>97.3</v>
      </c>
      <c r="I5" s="366">
        <v>102.2</v>
      </c>
      <c r="J5" s="355">
        <f t="shared" si="0"/>
        <v>392.7</v>
      </c>
    </row>
    <row r="6" spans="2:10" ht="15">
      <c r="B6" s="349" t="s">
        <v>4</v>
      </c>
      <c r="C6" s="279" t="s">
        <v>19</v>
      </c>
      <c r="D6" s="125">
        <v>67</v>
      </c>
      <c r="E6" s="279" t="s">
        <v>97</v>
      </c>
      <c r="F6" s="366">
        <v>97.4</v>
      </c>
      <c r="G6" s="366">
        <v>96</v>
      </c>
      <c r="H6" s="366">
        <v>98.4</v>
      </c>
      <c r="I6" s="366">
        <v>97.4</v>
      </c>
      <c r="J6" s="355">
        <f t="shared" si="0"/>
        <v>389.20000000000005</v>
      </c>
    </row>
    <row r="7" spans="2:10" ht="15">
      <c r="B7" s="353" t="s">
        <v>8</v>
      </c>
      <c r="C7" s="279" t="s">
        <v>42</v>
      </c>
      <c r="D7" s="125">
        <v>94</v>
      </c>
      <c r="E7" s="279" t="s">
        <v>29</v>
      </c>
      <c r="F7" s="366">
        <v>95</v>
      </c>
      <c r="G7" s="366">
        <v>97.4</v>
      </c>
      <c r="H7" s="366">
        <v>96.8</v>
      </c>
      <c r="I7" s="366">
        <v>95.8</v>
      </c>
      <c r="J7" s="355">
        <f t="shared" si="0"/>
        <v>385</v>
      </c>
    </row>
    <row r="8" spans="2:10" ht="15">
      <c r="B8" s="353" t="s">
        <v>10</v>
      </c>
      <c r="C8" s="279" t="s">
        <v>31</v>
      </c>
      <c r="D8" s="125">
        <v>72</v>
      </c>
      <c r="E8" s="279" t="s">
        <v>93</v>
      </c>
      <c r="F8" s="366">
        <v>94.8</v>
      </c>
      <c r="G8" s="366">
        <v>92.3</v>
      </c>
      <c r="H8" s="366">
        <v>94.8</v>
      </c>
      <c r="I8" s="366">
        <v>93.8</v>
      </c>
      <c r="J8" s="355">
        <f t="shared" si="0"/>
        <v>375.7</v>
      </c>
    </row>
    <row r="9" spans="2:10" ht="15">
      <c r="B9" s="353" t="s">
        <v>12</v>
      </c>
      <c r="C9" s="279" t="s">
        <v>41</v>
      </c>
      <c r="D9" s="125">
        <v>82</v>
      </c>
      <c r="E9" s="279" t="s">
        <v>97</v>
      </c>
      <c r="F9" s="366">
        <v>95.1</v>
      </c>
      <c r="G9" s="366">
        <v>94</v>
      </c>
      <c r="H9" s="366">
        <v>88.7</v>
      </c>
      <c r="I9" s="366">
        <v>96.3</v>
      </c>
      <c r="J9" s="355">
        <f t="shared" si="0"/>
        <v>374.1</v>
      </c>
    </row>
    <row r="10" spans="2:10" ht="15">
      <c r="B10" s="353" t="s">
        <v>13</v>
      </c>
      <c r="C10" s="279" t="s">
        <v>33</v>
      </c>
      <c r="D10" s="125">
        <v>87</v>
      </c>
      <c r="E10" s="279" t="s">
        <v>101</v>
      </c>
      <c r="F10" s="366">
        <v>90.7</v>
      </c>
      <c r="G10" s="366">
        <v>94.1</v>
      </c>
      <c r="H10" s="366">
        <v>91.9</v>
      </c>
      <c r="I10" s="366">
        <v>94.8</v>
      </c>
      <c r="J10" s="355">
        <f t="shared" si="0"/>
        <v>371.50000000000006</v>
      </c>
    </row>
    <row r="11" spans="2:10" ht="15">
      <c r="B11" s="353" t="s">
        <v>21</v>
      </c>
      <c r="C11" s="279" t="s">
        <v>135</v>
      </c>
      <c r="D11" s="364" t="s">
        <v>44</v>
      </c>
      <c r="E11" s="279" t="s">
        <v>51</v>
      </c>
      <c r="F11" s="366">
        <v>96.8</v>
      </c>
      <c r="G11" s="366">
        <v>88.7</v>
      </c>
      <c r="H11" s="366">
        <v>89.1</v>
      </c>
      <c r="I11" s="366">
        <v>91.3</v>
      </c>
      <c r="J11" s="355">
        <f t="shared" si="0"/>
        <v>365.90000000000003</v>
      </c>
    </row>
    <row r="12" spans="2:10" ht="15">
      <c r="B12" s="353" t="s">
        <v>22</v>
      </c>
      <c r="C12" s="279" t="s">
        <v>62</v>
      </c>
      <c r="D12" s="125">
        <v>97</v>
      </c>
      <c r="E12" s="279" t="s">
        <v>101</v>
      </c>
      <c r="F12" s="366">
        <v>93.1</v>
      </c>
      <c r="G12" s="366">
        <v>89.1</v>
      </c>
      <c r="H12" s="366">
        <v>95.9</v>
      </c>
      <c r="I12" s="366">
        <v>87.7</v>
      </c>
      <c r="J12" s="355">
        <f t="shared" si="0"/>
        <v>365.8</v>
      </c>
    </row>
    <row r="13" spans="2:10" ht="15">
      <c r="B13" s="354" t="s">
        <v>23</v>
      </c>
      <c r="C13" s="279" t="s">
        <v>116</v>
      </c>
      <c r="D13" s="364" t="s">
        <v>49</v>
      </c>
      <c r="E13" s="279" t="s">
        <v>51</v>
      </c>
      <c r="F13" s="366">
        <v>93.7</v>
      </c>
      <c r="G13" s="366">
        <v>89.6</v>
      </c>
      <c r="H13" s="366">
        <v>88.2</v>
      </c>
      <c r="I13" s="366">
        <v>92.8</v>
      </c>
      <c r="J13" s="355">
        <f t="shared" si="0"/>
        <v>364.3</v>
      </c>
    </row>
    <row r="14" spans="2:10" ht="15">
      <c r="B14" s="354" t="s">
        <v>24</v>
      </c>
      <c r="C14" s="279" t="s">
        <v>66</v>
      </c>
      <c r="D14" s="364" t="s">
        <v>44</v>
      </c>
      <c r="E14" s="279" t="s">
        <v>1</v>
      </c>
      <c r="F14" s="366">
        <v>88.6</v>
      </c>
      <c r="G14" s="366">
        <v>92.2</v>
      </c>
      <c r="H14" s="366">
        <v>89.5</v>
      </c>
      <c r="I14" s="366">
        <v>93.3</v>
      </c>
      <c r="J14" s="355">
        <f t="shared" si="0"/>
        <v>363.6</v>
      </c>
    </row>
    <row r="15" spans="2:10" ht="15">
      <c r="B15" s="354" t="s">
        <v>25</v>
      </c>
      <c r="C15" s="279" t="s">
        <v>64</v>
      </c>
      <c r="D15" s="364" t="s">
        <v>44</v>
      </c>
      <c r="E15" s="279" t="s">
        <v>97</v>
      </c>
      <c r="F15" s="366">
        <v>88</v>
      </c>
      <c r="G15" s="366">
        <v>93</v>
      </c>
      <c r="H15" s="366">
        <v>88</v>
      </c>
      <c r="I15" s="366">
        <v>86.6</v>
      </c>
      <c r="J15" s="355">
        <f t="shared" si="0"/>
        <v>355.6</v>
      </c>
    </row>
    <row r="16" spans="2:10" ht="15">
      <c r="B16" s="354" t="s">
        <v>26</v>
      </c>
      <c r="C16" s="279" t="s">
        <v>59</v>
      </c>
      <c r="D16" s="364" t="s">
        <v>44</v>
      </c>
      <c r="E16" s="279" t="s">
        <v>1</v>
      </c>
      <c r="F16" s="366">
        <v>87.4</v>
      </c>
      <c r="G16" s="366">
        <v>84.8</v>
      </c>
      <c r="H16" s="366">
        <v>88.1</v>
      </c>
      <c r="I16" s="366">
        <v>95.3</v>
      </c>
      <c r="J16" s="355">
        <f t="shared" si="0"/>
        <v>355.59999999999997</v>
      </c>
    </row>
    <row r="17" spans="2:10" ht="15">
      <c r="B17" s="354" t="s">
        <v>27</v>
      </c>
      <c r="C17" s="279" t="s">
        <v>61</v>
      </c>
      <c r="D17" s="364" t="s">
        <v>44</v>
      </c>
      <c r="E17" s="279" t="s">
        <v>138</v>
      </c>
      <c r="F17" s="366">
        <v>84.9</v>
      </c>
      <c r="G17" s="366">
        <v>90.9</v>
      </c>
      <c r="H17" s="366">
        <v>87.4</v>
      </c>
      <c r="I17" s="366">
        <v>90.2</v>
      </c>
      <c r="J17" s="355">
        <f t="shared" si="0"/>
        <v>353.40000000000003</v>
      </c>
    </row>
    <row r="18" spans="2:10" ht="15">
      <c r="B18" s="354" t="s">
        <v>28</v>
      </c>
      <c r="C18" s="279" t="s">
        <v>58</v>
      </c>
      <c r="D18" s="364" t="s">
        <v>44</v>
      </c>
      <c r="E18" s="279" t="s">
        <v>1</v>
      </c>
      <c r="F18" s="366">
        <v>81.6</v>
      </c>
      <c r="G18" s="366">
        <v>87.6</v>
      </c>
      <c r="H18" s="366">
        <v>89.3</v>
      </c>
      <c r="I18" s="366">
        <v>85.8</v>
      </c>
      <c r="J18" s="355">
        <f t="shared" si="0"/>
        <v>344.3</v>
      </c>
    </row>
    <row r="19" spans="2:10" ht="15">
      <c r="B19" s="354" t="s">
        <v>50</v>
      </c>
      <c r="C19" s="279" t="s">
        <v>65</v>
      </c>
      <c r="D19" s="125">
        <v>93</v>
      </c>
      <c r="E19" s="279" t="s">
        <v>51</v>
      </c>
      <c r="F19" s="366">
        <v>80.2</v>
      </c>
      <c r="G19" s="366">
        <v>85.2</v>
      </c>
      <c r="H19" s="366">
        <v>85.4</v>
      </c>
      <c r="I19" s="366">
        <v>84.1</v>
      </c>
      <c r="J19" s="355">
        <f t="shared" si="0"/>
        <v>334.9</v>
      </c>
    </row>
    <row r="20" spans="2:10" ht="16.5" thickBot="1">
      <c r="B20" s="134"/>
      <c r="C20" s="279" t="s">
        <v>43</v>
      </c>
      <c r="D20" s="364" t="s">
        <v>44</v>
      </c>
      <c r="E20" s="279" t="s">
        <v>40</v>
      </c>
      <c r="F20" s="367"/>
      <c r="G20" s="368"/>
      <c r="H20" s="367"/>
      <c r="I20" s="367"/>
      <c r="J20" s="355" t="s">
        <v>52</v>
      </c>
    </row>
    <row r="21" spans="2:17" s="80" customFormat="1" ht="15">
      <c r="B21" s="172"/>
      <c r="C21" s="173" t="s">
        <v>3</v>
      </c>
      <c r="D21" s="174"/>
      <c r="E21" s="175"/>
      <c r="F21" s="174"/>
      <c r="G21" s="174"/>
      <c r="H21" s="174"/>
      <c r="I21" s="174"/>
      <c r="J21" s="176"/>
      <c r="N21" s="365"/>
      <c r="O21" s="365"/>
      <c r="P21" s="365"/>
      <c r="Q21" s="365"/>
    </row>
    <row r="22" spans="2:17" s="80" customFormat="1" ht="15.75">
      <c r="B22" s="177" t="s">
        <v>5</v>
      </c>
      <c r="C22" s="170" t="s">
        <v>29</v>
      </c>
      <c r="D22" s="171"/>
      <c r="E22" s="170"/>
      <c r="F22" s="171"/>
      <c r="G22" s="171"/>
      <c r="H22" s="171"/>
      <c r="I22" s="171"/>
      <c r="J22" s="178">
        <f>SUM(J23:J25)</f>
        <v>1173.1999999999998</v>
      </c>
      <c r="N22" s="365"/>
      <c r="O22" s="365"/>
      <c r="P22" s="365"/>
      <c r="Q22" s="365"/>
    </row>
    <row r="23" spans="2:19" ht="15">
      <c r="B23" s="134"/>
      <c r="C23" s="67" t="s">
        <v>18</v>
      </c>
      <c r="D23" s="63">
        <v>66</v>
      </c>
      <c r="E23" s="67" t="s">
        <v>51</v>
      </c>
      <c r="F23" s="156">
        <v>97.3</v>
      </c>
      <c r="G23" s="156">
        <v>99.9</v>
      </c>
      <c r="H23" s="156">
        <v>98.1</v>
      </c>
      <c r="I23" s="156">
        <v>100.2</v>
      </c>
      <c r="J23" s="358">
        <f>SUM(F23:I23)</f>
        <v>395.49999999999994</v>
      </c>
      <c r="L23" s="67"/>
      <c r="M23" s="63"/>
      <c r="N23" s="67"/>
      <c r="O23" s="156"/>
      <c r="P23" s="156"/>
      <c r="Q23" s="156"/>
      <c r="R23" s="156"/>
      <c r="S23" s="296"/>
    </row>
    <row r="24" spans="2:19" ht="15">
      <c r="B24" s="134"/>
      <c r="C24" s="67" t="s">
        <v>48</v>
      </c>
      <c r="D24" s="369" t="s">
        <v>49</v>
      </c>
      <c r="E24" s="67" t="s">
        <v>29</v>
      </c>
      <c r="F24" s="156">
        <v>97.6</v>
      </c>
      <c r="G24" s="156">
        <v>95.6</v>
      </c>
      <c r="H24" s="156">
        <v>97.3</v>
      </c>
      <c r="I24" s="156">
        <v>102.2</v>
      </c>
      <c r="J24" s="358">
        <f>SUM(F24:I24)</f>
        <v>392.7</v>
      </c>
      <c r="L24" s="67"/>
      <c r="M24" s="369"/>
      <c r="N24" s="67"/>
      <c r="O24" s="156"/>
      <c r="P24" s="156"/>
      <c r="Q24" s="156"/>
      <c r="R24" s="156"/>
      <c r="S24" s="296"/>
    </row>
    <row r="25" spans="2:19" ht="15">
      <c r="B25" s="134"/>
      <c r="C25" s="67" t="s">
        <v>42</v>
      </c>
      <c r="D25" s="63">
        <v>94</v>
      </c>
      <c r="E25" s="67" t="s">
        <v>29</v>
      </c>
      <c r="F25" s="156">
        <v>95</v>
      </c>
      <c r="G25" s="156">
        <v>97.4</v>
      </c>
      <c r="H25" s="156">
        <v>96.8</v>
      </c>
      <c r="I25" s="156">
        <v>95.8</v>
      </c>
      <c r="J25" s="358">
        <f>SUM(F25:I25)</f>
        <v>385</v>
      </c>
      <c r="L25" s="67"/>
      <c r="M25" s="63"/>
      <c r="N25" s="67"/>
      <c r="O25" s="156"/>
      <c r="P25" s="156"/>
      <c r="Q25" s="156"/>
      <c r="R25" s="156"/>
      <c r="S25" s="296"/>
    </row>
    <row r="26" spans="2:19" ht="12.75" customHeight="1">
      <c r="B26" s="134"/>
      <c r="C26" s="46"/>
      <c r="D26" s="64"/>
      <c r="E26" s="46"/>
      <c r="F26" s="64"/>
      <c r="G26" s="64"/>
      <c r="H26" s="64"/>
      <c r="I26" s="64"/>
      <c r="J26" s="179"/>
      <c r="L26" s="67"/>
      <c r="M26" s="369"/>
      <c r="N26" s="67"/>
      <c r="O26" s="156"/>
      <c r="P26" s="156"/>
      <c r="Q26" s="156"/>
      <c r="R26" s="156"/>
      <c r="S26" s="296"/>
    </row>
    <row r="27" spans="2:19" ht="12.75" customHeight="1">
      <c r="B27" s="177" t="s">
        <v>6</v>
      </c>
      <c r="C27" s="170" t="s">
        <v>11</v>
      </c>
      <c r="D27" s="171"/>
      <c r="E27" s="170"/>
      <c r="F27" s="171"/>
      <c r="G27" s="171"/>
      <c r="H27" s="171"/>
      <c r="I27" s="171"/>
      <c r="J27" s="178">
        <f>SUM(J28:J30)</f>
        <v>1118.9</v>
      </c>
      <c r="L27" s="67"/>
      <c r="M27" s="369"/>
      <c r="N27" s="67"/>
      <c r="O27" s="156"/>
      <c r="P27" s="156"/>
      <c r="Q27" s="156"/>
      <c r="R27" s="156"/>
      <c r="S27" s="296"/>
    </row>
    <row r="28" spans="2:20" ht="12.75" customHeight="1">
      <c r="B28" s="131"/>
      <c r="C28" s="67" t="s">
        <v>19</v>
      </c>
      <c r="D28" s="63">
        <v>67</v>
      </c>
      <c r="E28" s="67" t="s">
        <v>97</v>
      </c>
      <c r="F28" s="156">
        <v>97.4</v>
      </c>
      <c r="G28" s="156">
        <v>96</v>
      </c>
      <c r="H28" s="156">
        <v>98.4</v>
      </c>
      <c r="I28" s="156">
        <v>97.4</v>
      </c>
      <c r="J28" s="358">
        <f>SUM(F28:I28)</f>
        <v>389.20000000000005</v>
      </c>
      <c r="L28" s="67"/>
      <c r="M28" s="63"/>
      <c r="N28" s="67"/>
      <c r="O28" s="156"/>
      <c r="P28" s="156"/>
      <c r="Q28" s="156"/>
      <c r="R28" s="156"/>
      <c r="S28" s="296"/>
      <c r="T28" s="370"/>
    </row>
    <row r="29" spans="2:10" ht="12.75">
      <c r="B29" s="131"/>
      <c r="C29" s="67" t="s">
        <v>41</v>
      </c>
      <c r="D29" s="63">
        <v>82</v>
      </c>
      <c r="E29" s="67" t="s">
        <v>97</v>
      </c>
      <c r="F29" s="156">
        <v>95.1</v>
      </c>
      <c r="G29" s="156">
        <v>94</v>
      </c>
      <c r="H29" s="156">
        <v>88.7</v>
      </c>
      <c r="I29" s="156">
        <v>96.3</v>
      </c>
      <c r="J29" s="358">
        <f>SUM(F29:I29)</f>
        <v>374.1</v>
      </c>
    </row>
    <row r="30" spans="2:19" ht="12.75">
      <c r="B30" s="131"/>
      <c r="C30" s="67" t="s">
        <v>64</v>
      </c>
      <c r="D30" s="369" t="s">
        <v>44</v>
      </c>
      <c r="E30" s="67" t="s">
        <v>97</v>
      </c>
      <c r="F30" s="156">
        <v>88</v>
      </c>
      <c r="G30" s="156">
        <v>93</v>
      </c>
      <c r="H30" s="156">
        <v>88</v>
      </c>
      <c r="I30" s="156">
        <v>86.6</v>
      </c>
      <c r="J30" s="358">
        <f>SUM(F30:I30)</f>
        <v>355.6</v>
      </c>
      <c r="L30" s="67"/>
      <c r="M30" s="63"/>
      <c r="N30" s="67"/>
      <c r="O30" s="156"/>
      <c r="P30" s="156"/>
      <c r="Q30" s="156"/>
      <c r="R30" s="156"/>
      <c r="S30" s="296"/>
    </row>
    <row r="31" spans="2:19" ht="15">
      <c r="B31" s="134"/>
      <c r="C31" s="46"/>
      <c r="D31" s="64"/>
      <c r="E31" s="46"/>
      <c r="F31" s="64"/>
      <c r="G31" s="64"/>
      <c r="H31" s="64"/>
      <c r="I31" s="64"/>
      <c r="J31" s="179"/>
      <c r="L31" s="67"/>
      <c r="M31" s="63"/>
      <c r="N31" s="67"/>
      <c r="O31" s="156"/>
      <c r="P31" s="156"/>
      <c r="Q31" s="156"/>
      <c r="R31" s="156"/>
      <c r="S31" s="296"/>
    </row>
    <row r="32" spans="2:20" s="80" customFormat="1" ht="15.75">
      <c r="B32" s="177" t="s">
        <v>4</v>
      </c>
      <c r="C32" s="170" t="s">
        <v>9</v>
      </c>
      <c r="D32" s="171"/>
      <c r="E32" s="170"/>
      <c r="F32" s="171"/>
      <c r="G32" s="171"/>
      <c r="H32" s="171"/>
      <c r="I32" s="171"/>
      <c r="J32" s="178">
        <f>SUM(J33:J35)</f>
        <v>1113</v>
      </c>
      <c r="L32" s="67"/>
      <c r="M32" s="63"/>
      <c r="N32" s="67"/>
      <c r="O32" s="156"/>
      <c r="P32" s="156"/>
      <c r="Q32" s="156"/>
      <c r="R32" s="156"/>
      <c r="S32" s="296"/>
      <c r="T32" s="370"/>
    </row>
    <row r="33" spans="2:19" ht="12.75">
      <c r="B33" s="131"/>
      <c r="C33" s="67" t="s">
        <v>31</v>
      </c>
      <c r="D33" s="63">
        <v>72</v>
      </c>
      <c r="E33" s="67" t="s">
        <v>93</v>
      </c>
      <c r="F33" s="156">
        <v>94.8</v>
      </c>
      <c r="G33" s="156">
        <v>92.3</v>
      </c>
      <c r="H33" s="156">
        <v>94.8</v>
      </c>
      <c r="I33" s="156">
        <v>93.8</v>
      </c>
      <c r="J33" s="358">
        <f>SUM(F33:I33)</f>
        <v>375.7</v>
      </c>
      <c r="L33" s="67"/>
      <c r="M33" s="369"/>
      <c r="N33" s="67"/>
      <c r="O33" s="156"/>
      <c r="P33" s="156"/>
      <c r="Q33" s="156"/>
      <c r="R33" s="156"/>
      <c r="S33" s="296"/>
    </row>
    <row r="34" spans="2:19" ht="13.5" customHeight="1">
      <c r="B34" s="131"/>
      <c r="C34" s="67" t="s">
        <v>33</v>
      </c>
      <c r="D34" s="63">
        <v>87</v>
      </c>
      <c r="E34" s="67" t="s">
        <v>101</v>
      </c>
      <c r="F34" s="156">
        <v>90.7</v>
      </c>
      <c r="G34" s="156">
        <v>94.1</v>
      </c>
      <c r="H34" s="156">
        <v>91.9</v>
      </c>
      <c r="I34" s="156">
        <v>94.8</v>
      </c>
      <c r="J34" s="358">
        <f>SUM(F34:I34)</f>
        <v>371.50000000000006</v>
      </c>
      <c r="L34" s="67"/>
      <c r="M34" s="369"/>
      <c r="N34" s="67"/>
      <c r="O34" s="156"/>
      <c r="P34" s="156"/>
      <c r="Q34" s="156"/>
      <c r="R34" s="156"/>
      <c r="S34" s="296"/>
    </row>
    <row r="35" spans="2:21" ht="13.5" customHeight="1">
      <c r="B35" s="134"/>
      <c r="C35" s="67" t="s">
        <v>62</v>
      </c>
      <c r="D35" s="63">
        <v>97</v>
      </c>
      <c r="E35" s="67" t="s">
        <v>101</v>
      </c>
      <c r="F35" s="156">
        <v>93.1</v>
      </c>
      <c r="G35" s="156">
        <v>89.1</v>
      </c>
      <c r="H35" s="156">
        <v>95.9</v>
      </c>
      <c r="I35" s="156">
        <v>87.7</v>
      </c>
      <c r="J35" s="358">
        <f>SUM(F35:I35)</f>
        <v>365.8</v>
      </c>
      <c r="L35" s="67"/>
      <c r="M35" s="369"/>
      <c r="N35" s="67"/>
      <c r="O35" s="156"/>
      <c r="P35" s="156"/>
      <c r="Q35" s="156"/>
      <c r="R35" s="156"/>
      <c r="S35" s="296"/>
      <c r="T35" s="370"/>
      <c r="U35" s="314"/>
    </row>
    <row r="36" spans="2:19" ht="13.5" customHeight="1">
      <c r="B36" s="134"/>
      <c r="C36" s="46"/>
      <c r="D36" s="64"/>
      <c r="E36" s="46"/>
      <c r="F36" s="64"/>
      <c r="G36" s="64"/>
      <c r="H36" s="64"/>
      <c r="I36" s="64"/>
      <c r="J36" s="179"/>
      <c r="L36" s="67"/>
      <c r="M36" s="63"/>
      <c r="N36" s="67"/>
      <c r="O36" s="156"/>
      <c r="P36" s="156"/>
      <c r="Q36" s="156"/>
      <c r="R36" s="156"/>
      <c r="S36" s="296"/>
    </row>
    <row r="37" spans="2:19" ht="13.5" customHeight="1">
      <c r="B37" s="177" t="s">
        <v>8</v>
      </c>
      <c r="C37" s="170" t="s">
        <v>1</v>
      </c>
      <c r="D37" s="171"/>
      <c r="E37" s="170"/>
      <c r="F37" s="171"/>
      <c r="G37" s="171"/>
      <c r="H37" s="171"/>
      <c r="I37" s="171"/>
      <c r="J37" s="178">
        <f>SUM(J38:J40)</f>
        <v>1063.5</v>
      </c>
      <c r="L37" s="67"/>
      <c r="M37" s="63"/>
      <c r="N37" s="67"/>
      <c r="O37" s="156"/>
      <c r="P37" s="156"/>
      <c r="Q37" s="156"/>
      <c r="R37" s="156"/>
      <c r="S37" s="296"/>
    </row>
    <row r="38" spans="2:21" ht="13.5" customHeight="1">
      <c r="B38" s="131"/>
      <c r="C38" s="67" t="s">
        <v>66</v>
      </c>
      <c r="D38" s="369" t="s">
        <v>44</v>
      </c>
      <c r="E38" s="67" t="s">
        <v>1</v>
      </c>
      <c r="F38" s="156">
        <v>88.6</v>
      </c>
      <c r="G38" s="156">
        <v>92.2</v>
      </c>
      <c r="H38" s="156">
        <v>89.5</v>
      </c>
      <c r="I38" s="156">
        <v>93.3</v>
      </c>
      <c r="J38" s="358">
        <f>SUM(F38:I38)</f>
        <v>363.6</v>
      </c>
      <c r="L38" s="67"/>
      <c r="M38" s="369"/>
      <c r="N38" s="67"/>
      <c r="O38" s="156"/>
      <c r="P38" s="156"/>
      <c r="Q38" s="156"/>
      <c r="R38" s="156"/>
      <c r="S38" s="296"/>
      <c r="T38" s="370"/>
      <c r="U38" s="314"/>
    </row>
    <row r="39" spans="2:10" ht="13.5" customHeight="1">
      <c r="B39" s="131"/>
      <c r="C39" s="67" t="s">
        <v>59</v>
      </c>
      <c r="D39" s="369" t="s">
        <v>44</v>
      </c>
      <c r="E39" s="67" t="s">
        <v>1</v>
      </c>
      <c r="F39" s="156">
        <v>87.4</v>
      </c>
      <c r="G39" s="156">
        <v>84.8</v>
      </c>
      <c r="H39" s="156">
        <v>88.1</v>
      </c>
      <c r="I39" s="156">
        <v>95.3</v>
      </c>
      <c r="J39" s="358">
        <f>SUM(F39:I39)</f>
        <v>355.59999999999997</v>
      </c>
    </row>
    <row r="40" spans="2:10" ht="13.5" customHeight="1">
      <c r="B40" s="131"/>
      <c r="C40" s="67" t="s">
        <v>58</v>
      </c>
      <c r="D40" s="369" t="s">
        <v>44</v>
      </c>
      <c r="E40" s="67" t="s">
        <v>1</v>
      </c>
      <c r="F40" s="156">
        <v>81.6</v>
      </c>
      <c r="G40" s="156">
        <v>87.6</v>
      </c>
      <c r="H40" s="156">
        <v>89.3</v>
      </c>
      <c r="I40" s="156">
        <v>85.8</v>
      </c>
      <c r="J40" s="358">
        <f>SUM(F40:I40)</f>
        <v>344.3</v>
      </c>
    </row>
    <row r="41" spans="2:10" ht="13.5" customHeight="1">
      <c r="B41" s="134"/>
      <c r="C41" s="46"/>
      <c r="D41" s="64"/>
      <c r="E41" s="46"/>
      <c r="F41" s="64"/>
      <c r="G41" s="64"/>
      <c r="H41" s="64"/>
      <c r="I41" s="64"/>
      <c r="J41" s="179"/>
    </row>
    <row r="42" spans="2:10" ht="15.75">
      <c r="B42" s="348"/>
      <c r="C42" s="170" t="s">
        <v>40</v>
      </c>
      <c r="D42" s="171"/>
      <c r="E42" s="170"/>
      <c r="F42" s="171"/>
      <c r="G42" s="171"/>
      <c r="H42" s="171"/>
      <c r="I42" s="171"/>
      <c r="J42" s="181" t="s">
        <v>52</v>
      </c>
    </row>
    <row r="43" spans="2:10" ht="12.75">
      <c r="B43" s="131"/>
      <c r="C43" s="286" t="s">
        <v>43</v>
      </c>
      <c r="D43" s="288" t="s">
        <v>44</v>
      </c>
      <c r="E43" s="286"/>
      <c r="F43" s="371"/>
      <c r="G43" s="371"/>
      <c r="H43" s="371"/>
      <c r="I43" s="371"/>
      <c r="J43" s="132" t="s">
        <v>52</v>
      </c>
    </row>
    <row r="44" spans="2:10" ht="12.75">
      <c r="B44" s="131"/>
      <c r="C44" s="67" t="s">
        <v>67</v>
      </c>
      <c r="D44" s="369" t="s">
        <v>76</v>
      </c>
      <c r="E44" s="286"/>
      <c r="F44" s="371"/>
      <c r="G44" s="371"/>
      <c r="H44" s="371"/>
      <c r="I44" s="371"/>
      <c r="J44" s="132"/>
    </row>
    <row r="45" spans="2:10" ht="12.75">
      <c r="B45" s="131"/>
      <c r="C45" s="286" t="s">
        <v>57</v>
      </c>
      <c r="D45" s="288" t="s">
        <v>49</v>
      </c>
      <c r="E45" s="286"/>
      <c r="F45" s="371"/>
      <c r="G45" s="371"/>
      <c r="H45" s="371"/>
      <c r="I45" s="371"/>
      <c r="J45" s="132"/>
    </row>
    <row r="46" spans="2:10" ht="15.75">
      <c r="B46" s="177" t="s">
        <v>56</v>
      </c>
      <c r="C46" s="170" t="s">
        <v>51</v>
      </c>
      <c r="D46" s="171"/>
      <c r="E46" s="170"/>
      <c r="F46" s="171"/>
      <c r="G46" s="171"/>
      <c r="H46" s="171"/>
      <c r="I46" s="171"/>
      <c r="J46" s="178">
        <f>SUM(J47:J49)</f>
        <v>1065.1</v>
      </c>
    </row>
    <row r="47" spans="2:10" ht="12.75">
      <c r="B47" s="131"/>
      <c r="C47" s="67" t="s">
        <v>135</v>
      </c>
      <c r="D47" s="369" t="s">
        <v>44</v>
      </c>
      <c r="E47" s="67" t="s">
        <v>51</v>
      </c>
      <c r="F47" s="156">
        <v>96.8</v>
      </c>
      <c r="G47" s="156">
        <v>88.7</v>
      </c>
      <c r="H47" s="156">
        <v>89.1</v>
      </c>
      <c r="I47" s="156">
        <v>91.3</v>
      </c>
      <c r="J47" s="358">
        <f>SUM(F47:I47)</f>
        <v>365.90000000000003</v>
      </c>
    </row>
    <row r="48" spans="2:10" ht="12.75">
      <c r="B48" s="131"/>
      <c r="C48" s="67" t="s">
        <v>116</v>
      </c>
      <c r="D48" s="369" t="s">
        <v>49</v>
      </c>
      <c r="E48" s="67" t="s">
        <v>51</v>
      </c>
      <c r="F48" s="156">
        <v>93.7</v>
      </c>
      <c r="G48" s="156">
        <v>89.6</v>
      </c>
      <c r="H48" s="156">
        <v>88.2</v>
      </c>
      <c r="I48" s="156">
        <v>92.8</v>
      </c>
      <c r="J48" s="358">
        <f>SUM(F48:I48)</f>
        <v>364.3</v>
      </c>
    </row>
    <row r="49" spans="2:10" ht="15">
      <c r="B49" s="134"/>
      <c r="C49" s="67" t="s">
        <v>65</v>
      </c>
      <c r="D49" s="63">
        <v>93</v>
      </c>
      <c r="E49" s="67" t="s">
        <v>51</v>
      </c>
      <c r="F49" s="156">
        <v>80.2</v>
      </c>
      <c r="G49" s="156">
        <v>85.2</v>
      </c>
      <c r="H49" s="156">
        <v>85.4</v>
      </c>
      <c r="I49" s="156">
        <v>84.1</v>
      </c>
      <c r="J49" s="358">
        <f>SUM(F49:I49)</f>
        <v>334.9</v>
      </c>
    </row>
    <row r="50" spans="2:10" ht="13.5" thickBot="1">
      <c r="B50" s="360"/>
      <c r="C50" s="361"/>
      <c r="D50" s="362"/>
      <c r="E50" s="362"/>
      <c r="F50" s="362"/>
      <c r="G50" s="362"/>
      <c r="H50" s="362"/>
      <c r="I50" s="362"/>
      <c r="J50" s="363"/>
    </row>
  </sheetData>
  <sheetProtection selectLockedCells="1" selectUnlockedCells="1"/>
  <printOptions/>
  <pageMargins left="0.34" right="0.26" top="0.7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2"/>
  <sheetViews>
    <sheetView showGridLines="0" zoomScalePageLayoutView="0" workbookViewId="0" topLeftCell="A1">
      <selection activeCell="H10" sqref="H10"/>
    </sheetView>
  </sheetViews>
  <sheetFormatPr defaultColWidth="9.140625" defaultRowHeight="12.75"/>
  <cols>
    <col min="1" max="1" width="3.28125" style="0" customWidth="1"/>
    <col min="2" max="2" width="4.8515625" style="1" customWidth="1"/>
    <col min="3" max="3" width="22.57421875" style="0" customWidth="1"/>
    <col min="4" max="4" width="4.421875" style="0" customWidth="1"/>
    <col min="5" max="5" width="23.140625" style="0" customWidth="1"/>
    <col min="6" max="9" width="6.140625" style="0" customWidth="1"/>
    <col min="11" max="11" width="7.421875" style="199" customWidth="1"/>
    <col min="12" max="12" width="12.421875" style="0" customWidth="1"/>
    <col min="13" max="13" width="4.7109375" style="0" customWidth="1"/>
    <col min="14" max="14" width="9.140625" style="61" customWidth="1"/>
    <col min="15" max="17" width="5.57421875" style="61" customWidth="1"/>
    <col min="18" max="18" width="5.57421875" style="0" customWidth="1"/>
  </cols>
  <sheetData>
    <row r="2" spans="2:10" ht="18">
      <c r="B2" s="266" t="s">
        <v>142</v>
      </c>
      <c r="C2" s="267"/>
      <c r="D2" s="268"/>
      <c r="E2" s="267"/>
      <c r="F2" s="268"/>
      <c r="G2" s="268"/>
      <c r="H2" s="268"/>
      <c r="I2" s="268"/>
      <c r="J2" s="299"/>
    </row>
    <row r="3" spans="2:11" ht="15.75">
      <c r="B3" s="269"/>
      <c r="C3" s="70" t="s">
        <v>14</v>
      </c>
      <c r="D3" s="270"/>
      <c r="E3" s="271" t="s">
        <v>34</v>
      </c>
      <c r="F3" s="270" t="s">
        <v>35</v>
      </c>
      <c r="G3" s="270" t="s">
        <v>36</v>
      </c>
      <c r="H3" s="270" t="s">
        <v>37</v>
      </c>
      <c r="I3" s="270" t="s">
        <v>38</v>
      </c>
      <c r="J3" s="300" t="s">
        <v>39</v>
      </c>
      <c r="K3" s="4"/>
    </row>
    <row r="4" spans="1:18" ht="15">
      <c r="A4">
        <v>1</v>
      </c>
      <c r="B4" s="349" t="s">
        <v>5</v>
      </c>
      <c r="C4" s="279" t="s">
        <v>48</v>
      </c>
      <c r="D4" s="364" t="s">
        <v>49</v>
      </c>
      <c r="E4" s="279" t="s">
        <v>29</v>
      </c>
      <c r="F4" s="378">
        <v>98</v>
      </c>
      <c r="G4" s="378">
        <v>100.2</v>
      </c>
      <c r="H4" s="378">
        <v>100.3</v>
      </c>
      <c r="I4" s="378">
        <v>96.9</v>
      </c>
      <c r="J4" s="355">
        <f aca="true" t="shared" si="0" ref="J4:J16">SUM(F4:I4)</f>
        <v>395.4</v>
      </c>
      <c r="K4" s="204"/>
      <c r="L4" s="372"/>
      <c r="M4" s="373"/>
      <c r="N4" s="377"/>
      <c r="O4" s="377"/>
      <c r="P4" s="377"/>
      <c r="Q4" s="377"/>
      <c r="R4" s="374"/>
    </row>
    <row r="5" spans="1:18" ht="15">
      <c r="A5">
        <v>2</v>
      </c>
      <c r="B5" s="349" t="s">
        <v>6</v>
      </c>
      <c r="C5" s="279" t="s">
        <v>42</v>
      </c>
      <c r="D5" s="125">
        <v>94</v>
      </c>
      <c r="E5" s="279" t="s">
        <v>29</v>
      </c>
      <c r="F5" s="377">
        <v>99.1</v>
      </c>
      <c r="G5" s="377">
        <v>98.5</v>
      </c>
      <c r="H5" s="377">
        <v>96.1</v>
      </c>
      <c r="I5" s="377">
        <v>93.1</v>
      </c>
      <c r="J5" s="355">
        <f t="shared" si="0"/>
        <v>386.79999999999995</v>
      </c>
      <c r="K5" s="205"/>
      <c r="L5" s="279"/>
      <c r="M5" s="373"/>
      <c r="N5" s="377"/>
      <c r="O5" s="377"/>
      <c r="P5" s="377"/>
      <c r="Q5" s="377"/>
      <c r="R5" s="374"/>
    </row>
    <row r="6" spans="1:18" ht="15">
      <c r="A6">
        <v>3</v>
      </c>
      <c r="B6" s="349" t="s">
        <v>4</v>
      </c>
      <c r="C6" s="279" t="s">
        <v>62</v>
      </c>
      <c r="D6" s="125">
        <v>97</v>
      </c>
      <c r="E6" s="279" t="s">
        <v>101</v>
      </c>
      <c r="F6" s="377">
        <v>98.9</v>
      </c>
      <c r="G6" s="377">
        <v>94.7</v>
      </c>
      <c r="H6" s="377">
        <v>96.8</v>
      </c>
      <c r="I6" s="377">
        <v>95</v>
      </c>
      <c r="J6" s="355">
        <f t="shared" si="0"/>
        <v>385.40000000000003</v>
      </c>
      <c r="K6" s="4"/>
      <c r="L6" s="372"/>
      <c r="M6" s="373"/>
      <c r="N6" s="377"/>
      <c r="O6" s="377"/>
      <c r="P6" s="377"/>
      <c r="Q6" s="377"/>
      <c r="R6" s="374"/>
    </row>
    <row r="7" spans="1:18" ht="15">
      <c r="A7">
        <v>4</v>
      </c>
      <c r="B7" s="353" t="s">
        <v>8</v>
      </c>
      <c r="C7" s="279" t="s">
        <v>63</v>
      </c>
      <c r="D7" s="125">
        <v>98</v>
      </c>
      <c r="E7" s="279" t="s">
        <v>29</v>
      </c>
      <c r="F7" s="377">
        <v>98.8</v>
      </c>
      <c r="G7" s="377">
        <v>96.7</v>
      </c>
      <c r="H7" s="377">
        <v>91.6</v>
      </c>
      <c r="I7" s="377">
        <v>95.6</v>
      </c>
      <c r="J7" s="355">
        <f t="shared" si="0"/>
        <v>382.70000000000005</v>
      </c>
      <c r="K7" s="205"/>
      <c r="L7" s="372"/>
      <c r="M7" s="373"/>
      <c r="N7" s="377"/>
      <c r="O7" s="377"/>
      <c r="P7" s="377"/>
      <c r="Q7" s="377"/>
      <c r="R7" s="374"/>
    </row>
    <row r="8" spans="1:18" ht="15">
      <c r="A8">
        <v>5</v>
      </c>
      <c r="B8" s="353" t="s">
        <v>10</v>
      </c>
      <c r="C8" s="279" t="s">
        <v>41</v>
      </c>
      <c r="D8" s="125">
        <v>82</v>
      </c>
      <c r="E8" s="279" t="s">
        <v>97</v>
      </c>
      <c r="F8" s="377">
        <v>97.8</v>
      </c>
      <c r="G8" s="377">
        <v>96.2</v>
      </c>
      <c r="H8" s="377">
        <v>94.6</v>
      </c>
      <c r="I8" s="377">
        <v>92.7</v>
      </c>
      <c r="J8" s="355">
        <f t="shared" si="0"/>
        <v>381.3</v>
      </c>
      <c r="K8" s="204"/>
      <c r="L8" s="372"/>
      <c r="M8" s="373"/>
      <c r="N8" s="377"/>
      <c r="O8" s="377"/>
      <c r="P8" s="377"/>
      <c r="Q8" s="377"/>
      <c r="R8" s="374"/>
    </row>
    <row r="9" spans="1:18" ht="15">
      <c r="A9">
        <v>6</v>
      </c>
      <c r="B9" s="353" t="s">
        <v>12</v>
      </c>
      <c r="C9" s="279" t="s">
        <v>33</v>
      </c>
      <c r="D9" s="125">
        <v>87</v>
      </c>
      <c r="E9" s="279" t="s">
        <v>101</v>
      </c>
      <c r="F9" s="377">
        <v>92.3</v>
      </c>
      <c r="G9" s="377">
        <v>97.3</v>
      </c>
      <c r="H9" s="377">
        <v>95.9</v>
      </c>
      <c r="I9" s="377">
        <v>95.6</v>
      </c>
      <c r="J9" s="355">
        <f t="shared" si="0"/>
        <v>381.1</v>
      </c>
      <c r="K9" s="204"/>
      <c r="L9" s="372"/>
      <c r="M9" s="373"/>
      <c r="N9" s="377"/>
      <c r="O9" s="377"/>
      <c r="P9" s="377"/>
      <c r="Q9" s="377"/>
      <c r="R9" s="374"/>
    </row>
    <row r="10" spans="1:18" ht="15">
      <c r="A10">
        <v>7</v>
      </c>
      <c r="B10" s="353" t="s">
        <v>13</v>
      </c>
      <c r="C10" s="279" t="s">
        <v>19</v>
      </c>
      <c r="D10" s="125">
        <v>67</v>
      </c>
      <c r="E10" s="279" t="s">
        <v>97</v>
      </c>
      <c r="F10" s="377">
        <v>99.6</v>
      </c>
      <c r="G10" s="377">
        <v>89.3</v>
      </c>
      <c r="H10" s="377">
        <v>96.1</v>
      </c>
      <c r="I10" s="377">
        <v>90.5</v>
      </c>
      <c r="J10" s="355">
        <f t="shared" si="0"/>
        <v>375.5</v>
      </c>
      <c r="K10" s="204"/>
      <c r="L10" s="375"/>
      <c r="M10" s="373"/>
      <c r="N10" s="377"/>
      <c r="O10" s="377"/>
      <c r="P10" s="377"/>
      <c r="Q10" s="377"/>
      <c r="R10" s="374"/>
    </row>
    <row r="11" spans="1:18" ht="15">
      <c r="A11">
        <v>8</v>
      </c>
      <c r="B11" s="353" t="s">
        <v>21</v>
      </c>
      <c r="C11" s="279" t="s">
        <v>66</v>
      </c>
      <c r="D11" s="364" t="s">
        <v>44</v>
      </c>
      <c r="E11" s="279" t="s">
        <v>1</v>
      </c>
      <c r="F11" s="378">
        <v>96.7</v>
      </c>
      <c r="G11" s="378">
        <v>96.9</v>
      </c>
      <c r="H11" s="378">
        <v>91</v>
      </c>
      <c r="I11" s="378">
        <v>89.5</v>
      </c>
      <c r="J11" s="355">
        <f t="shared" si="0"/>
        <v>374.1</v>
      </c>
      <c r="K11" s="204"/>
      <c r="L11" s="375"/>
      <c r="M11" s="373"/>
      <c r="N11" s="377"/>
      <c r="O11" s="377"/>
      <c r="P11" s="377"/>
      <c r="Q11" s="377"/>
      <c r="R11" s="374"/>
    </row>
    <row r="12" spans="1:18" ht="15">
      <c r="A12">
        <v>9</v>
      </c>
      <c r="B12" s="353" t="s">
        <v>22</v>
      </c>
      <c r="C12" s="279" t="s">
        <v>43</v>
      </c>
      <c r="D12" s="364" t="s">
        <v>44</v>
      </c>
      <c r="E12" s="279" t="s">
        <v>40</v>
      </c>
      <c r="F12" s="377">
        <v>98.9</v>
      </c>
      <c r="G12" s="377">
        <v>93.3</v>
      </c>
      <c r="H12" s="377">
        <v>94.2</v>
      </c>
      <c r="I12" s="377">
        <v>84.2</v>
      </c>
      <c r="J12" s="355">
        <f t="shared" si="0"/>
        <v>370.59999999999997</v>
      </c>
      <c r="K12" s="204"/>
      <c r="L12" s="375"/>
      <c r="M12" s="373"/>
      <c r="N12" s="377"/>
      <c r="O12" s="377"/>
      <c r="P12" s="377"/>
      <c r="Q12" s="377"/>
      <c r="R12" s="374"/>
    </row>
    <row r="13" spans="1:18" ht="15">
      <c r="A13">
        <v>10</v>
      </c>
      <c r="B13" s="354" t="s">
        <v>23</v>
      </c>
      <c r="C13" s="279" t="s">
        <v>59</v>
      </c>
      <c r="D13" s="364" t="s">
        <v>44</v>
      </c>
      <c r="E13" s="279" t="s">
        <v>1</v>
      </c>
      <c r="F13" s="378">
        <v>91.7</v>
      </c>
      <c r="G13" s="378">
        <v>91.2</v>
      </c>
      <c r="H13" s="378">
        <v>91.4</v>
      </c>
      <c r="I13" s="378">
        <v>93.8</v>
      </c>
      <c r="J13" s="355">
        <f t="shared" si="0"/>
        <v>368.1</v>
      </c>
      <c r="K13" s="204"/>
      <c r="L13" s="375"/>
      <c r="M13" s="373"/>
      <c r="N13" s="377"/>
      <c r="O13" s="377"/>
      <c r="P13" s="377"/>
      <c r="Q13" s="377"/>
      <c r="R13" s="374"/>
    </row>
    <row r="14" spans="1:18" ht="15">
      <c r="A14">
        <v>1</v>
      </c>
      <c r="B14" s="354" t="s">
        <v>24</v>
      </c>
      <c r="C14" s="279" t="s">
        <v>58</v>
      </c>
      <c r="D14" s="364" t="s">
        <v>44</v>
      </c>
      <c r="E14" s="279" t="s">
        <v>1</v>
      </c>
      <c r="F14" s="377">
        <v>95.1</v>
      </c>
      <c r="G14" s="377">
        <v>85.2</v>
      </c>
      <c r="H14" s="377">
        <v>91.9</v>
      </c>
      <c r="I14" s="377">
        <v>87.9</v>
      </c>
      <c r="J14" s="355">
        <f t="shared" si="0"/>
        <v>360.1</v>
      </c>
      <c r="K14" s="205"/>
      <c r="L14" s="375"/>
      <c r="M14" s="373"/>
      <c r="N14" s="377"/>
      <c r="O14" s="377"/>
      <c r="P14" s="377"/>
      <c r="Q14" s="377"/>
      <c r="R14" s="374"/>
    </row>
    <row r="15" spans="1:18" ht="15">
      <c r="A15">
        <v>2</v>
      </c>
      <c r="B15" s="354" t="s">
        <v>25</v>
      </c>
      <c r="C15" s="279" t="s">
        <v>31</v>
      </c>
      <c r="D15" s="125">
        <v>72</v>
      </c>
      <c r="E15" s="279" t="s">
        <v>93</v>
      </c>
      <c r="F15" s="378">
        <v>87.6</v>
      </c>
      <c r="G15" s="378">
        <v>91.7</v>
      </c>
      <c r="H15" s="378">
        <v>93.4</v>
      </c>
      <c r="I15" s="378">
        <v>86.5</v>
      </c>
      <c r="J15" s="355">
        <f t="shared" si="0"/>
        <v>359.20000000000005</v>
      </c>
      <c r="K15" s="4"/>
      <c r="L15" s="375"/>
      <c r="M15" s="373"/>
      <c r="N15" s="377"/>
      <c r="O15" s="377"/>
      <c r="P15" s="377"/>
      <c r="Q15" s="377"/>
      <c r="R15" s="374"/>
    </row>
    <row r="16" spans="1:18" ht="15.75" thickBot="1">
      <c r="A16">
        <v>3</v>
      </c>
      <c r="B16" s="354" t="s">
        <v>26</v>
      </c>
      <c r="C16" s="279" t="s">
        <v>139</v>
      </c>
      <c r="D16" s="125"/>
      <c r="E16" s="279" t="s">
        <v>51</v>
      </c>
      <c r="F16" s="377">
        <v>84.1</v>
      </c>
      <c r="G16" s="377">
        <v>78.3</v>
      </c>
      <c r="H16" s="377">
        <v>79.9</v>
      </c>
      <c r="I16" s="377">
        <v>75.3</v>
      </c>
      <c r="J16" s="355">
        <f t="shared" si="0"/>
        <v>317.59999999999997</v>
      </c>
      <c r="K16" s="205"/>
      <c r="L16" s="372"/>
      <c r="M16" s="373"/>
      <c r="N16" s="377"/>
      <c r="O16" s="377"/>
      <c r="P16" s="377"/>
      <c r="Q16" s="377"/>
      <c r="R16" s="374"/>
    </row>
    <row r="17" spans="1:18" ht="15">
      <c r="A17">
        <v>8</v>
      </c>
      <c r="B17" s="172"/>
      <c r="C17" s="173" t="s">
        <v>3</v>
      </c>
      <c r="D17" s="174"/>
      <c r="E17" s="175"/>
      <c r="F17" s="174"/>
      <c r="G17" s="174"/>
      <c r="H17" s="174"/>
      <c r="I17" s="174"/>
      <c r="J17" s="176"/>
      <c r="K17" s="204"/>
      <c r="L17" s="372"/>
      <c r="M17" s="373"/>
      <c r="N17" s="377"/>
      <c r="O17" s="377"/>
      <c r="P17" s="377"/>
      <c r="Q17" s="377"/>
      <c r="R17" s="374"/>
    </row>
    <row r="18" spans="1:20" ht="15.75">
      <c r="A18">
        <v>9</v>
      </c>
      <c r="B18" s="177" t="s">
        <v>5</v>
      </c>
      <c r="C18" s="170" t="s">
        <v>29</v>
      </c>
      <c r="D18" s="171"/>
      <c r="E18" s="170"/>
      <c r="F18" s="171"/>
      <c r="G18" s="171"/>
      <c r="H18" s="171"/>
      <c r="I18" s="171"/>
      <c r="J18" s="178">
        <f>SUM(J19:J21)</f>
        <v>1164.9</v>
      </c>
      <c r="K18" s="204"/>
      <c r="S18" s="6"/>
      <c r="T18" s="6"/>
    </row>
    <row r="19" spans="2:20" ht="14.25" customHeight="1">
      <c r="B19" s="134"/>
      <c r="C19" s="67" t="s">
        <v>48</v>
      </c>
      <c r="D19" s="369" t="s">
        <v>49</v>
      </c>
      <c r="E19" s="67" t="s">
        <v>29</v>
      </c>
      <c r="F19" s="380">
        <v>98</v>
      </c>
      <c r="G19" s="380">
        <v>100.2</v>
      </c>
      <c r="H19" s="380">
        <v>100.3</v>
      </c>
      <c r="I19" s="380">
        <v>96.9</v>
      </c>
      <c r="J19" s="358">
        <f>SUM(F19:I19)</f>
        <v>395.4</v>
      </c>
      <c r="L19" s="67"/>
      <c r="M19" s="369"/>
      <c r="N19" s="67"/>
      <c r="O19" s="379"/>
      <c r="P19" s="379"/>
      <c r="Q19" s="379"/>
      <c r="R19" s="379"/>
      <c r="S19" s="296"/>
      <c r="T19" s="6"/>
    </row>
    <row r="20" spans="2:20" ht="14.25" customHeight="1">
      <c r="B20" s="134"/>
      <c r="C20" s="67" t="s">
        <v>42</v>
      </c>
      <c r="D20" s="63">
        <v>94</v>
      </c>
      <c r="E20" s="67" t="s">
        <v>29</v>
      </c>
      <c r="F20" s="380">
        <v>99.1</v>
      </c>
      <c r="G20" s="380">
        <v>98.5</v>
      </c>
      <c r="H20" s="380">
        <v>96.1</v>
      </c>
      <c r="I20" s="380">
        <v>93.1</v>
      </c>
      <c r="J20" s="358">
        <f>SUM(F20:I20)</f>
        <v>386.79999999999995</v>
      </c>
      <c r="L20" s="67"/>
      <c r="M20" s="369"/>
      <c r="N20" s="67"/>
      <c r="O20" s="380"/>
      <c r="P20" s="380"/>
      <c r="Q20" s="380"/>
      <c r="R20" s="380"/>
      <c r="S20" s="296"/>
      <c r="T20" s="6"/>
    </row>
    <row r="21" spans="2:20" ht="15">
      <c r="B21" s="134"/>
      <c r="C21" s="67" t="s">
        <v>63</v>
      </c>
      <c r="D21" s="63">
        <v>98</v>
      </c>
      <c r="E21" s="67" t="s">
        <v>29</v>
      </c>
      <c r="F21" s="380">
        <v>98.8</v>
      </c>
      <c r="G21" s="380">
        <v>96.7</v>
      </c>
      <c r="H21" s="380">
        <v>91.6</v>
      </c>
      <c r="I21" s="380">
        <v>95.6</v>
      </c>
      <c r="J21" s="358">
        <f>SUM(F21:I21)</f>
        <v>382.70000000000005</v>
      </c>
      <c r="L21" s="67"/>
      <c r="M21" s="63"/>
      <c r="N21" s="67"/>
      <c r="O21" s="380"/>
      <c r="P21" s="380"/>
      <c r="Q21" s="380"/>
      <c r="R21" s="380"/>
      <c r="S21" s="296"/>
      <c r="T21" s="6"/>
    </row>
    <row r="22" spans="2:20" ht="13.5" customHeight="1">
      <c r="B22" s="134"/>
      <c r="C22" s="46"/>
      <c r="D22" s="64"/>
      <c r="E22" s="46"/>
      <c r="F22" s="64"/>
      <c r="G22" s="64"/>
      <c r="H22" s="64"/>
      <c r="I22" s="64"/>
      <c r="J22" s="179"/>
      <c r="L22" s="67"/>
      <c r="M22" s="63"/>
      <c r="N22" s="67"/>
      <c r="O22" s="380"/>
      <c r="P22" s="380"/>
      <c r="Q22" s="380"/>
      <c r="R22" s="380"/>
      <c r="S22" s="296"/>
      <c r="T22" s="6"/>
    </row>
    <row r="23" spans="2:20" ht="13.5" customHeight="1">
      <c r="B23" s="177" t="s">
        <v>6</v>
      </c>
      <c r="C23" s="170" t="s">
        <v>9</v>
      </c>
      <c r="D23" s="171"/>
      <c r="E23" s="170"/>
      <c r="F23" s="171"/>
      <c r="G23" s="171"/>
      <c r="H23" s="171"/>
      <c r="I23" s="171"/>
      <c r="J23" s="178">
        <f>SUM(J24:J26)</f>
        <v>1125.7000000000003</v>
      </c>
      <c r="L23" s="67"/>
      <c r="M23" s="63"/>
      <c r="N23" s="67"/>
      <c r="O23" s="380"/>
      <c r="P23" s="380"/>
      <c r="Q23" s="380"/>
      <c r="R23" s="380"/>
      <c r="S23" s="296"/>
      <c r="T23" s="6"/>
    </row>
    <row r="24" spans="2:20" ht="13.5" customHeight="1">
      <c r="B24" s="131"/>
      <c r="C24" s="67" t="s">
        <v>31</v>
      </c>
      <c r="D24" s="63">
        <v>72</v>
      </c>
      <c r="E24" s="67" t="s">
        <v>93</v>
      </c>
      <c r="F24" s="380">
        <v>87.6</v>
      </c>
      <c r="G24" s="380">
        <v>91.7</v>
      </c>
      <c r="H24" s="380">
        <v>93.4</v>
      </c>
      <c r="I24" s="380">
        <v>86.5</v>
      </c>
      <c r="J24" s="358">
        <f>SUM(F24:I24)</f>
        <v>359.20000000000005</v>
      </c>
      <c r="L24" s="67"/>
      <c r="M24" s="63"/>
      <c r="N24" s="67"/>
      <c r="O24" s="380"/>
      <c r="P24" s="380"/>
      <c r="Q24" s="380"/>
      <c r="R24" s="380"/>
      <c r="S24" s="296"/>
      <c r="T24" s="6"/>
    </row>
    <row r="25" spans="2:20" ht="13.5" customHeight="1">
      <c r="B25" s="131"/>
      <c r="C25" s="67" t="s">
        <v>62</v>
      </c>
      <c r="D25" s="63">
        <v>97</v>
      </c>
      <c r="E25" s="67" t="s">
        <v>101</v>
      </c>
      <c r="F25" s="380">
        <v>98.9</v>
      </c>
      <c r="G25" s="380">
        <v>94.7</v>
      </c>
      <c r="H25" s="380">
        <v>96.8</v>
      </c>
      <c r="I25" s="380">
        <v>95</v>
      </c>
      <c r="J25" s="358">
        <f>SUM(F25:I25)</f>
        <v>385.40000000000003</v>
      </c>
      <c r="L25" s="67"/>
      <c r="M25" s="63"/>
      <c r="N25" s="67"/>
      <c r="O25" s="380"/>
      <c r="P25" s="380"/>
      <c r="Q25" s="380"/>
      <c r="R25" s="380"/>
      <c r="S25" s="296"/>
      <c r="T25" s="6"/>
    </row>
    <row r="26" spans="2:20" ht="12.75">
      <c r="B26" s="131"/>
      <c r="C26" s="67" t="s">
        <v>33</v>
      </c>
      <c r="D26" s="63">
        <v>87</v>
      </c>
      <c r="E26" s="67" t="s">
        <v>101</v>
      </c>
      <c r="F26" s="379">
        <v>92.3</v>
      </c>
      <c r="G26" s="379">
        <v>97.3</v>
      </c>
      <c r="H26" s="379">
        <v>95.9</v>
      </c>
      <c r="I26" s="379">
        <v>95.6</v>
      </c>
      <c r="J26" s="358">
        <f>SUM(F26:I26)</f>
        <v>381.1</v>
      </c>
      <c r="L26" s="67"/>
      <c r="M26" s="63"/>
      <c r="N26" s="67"/>
      <c r="O26" s="379"/>
      <c r="P26" s="379"/>
      <c r="Q26" s="379"/>
      <c r="R26" s="379"/>
      <c r="S26" s="296"/>
      <c r="T26" s="381"/>
    </row>
    <row r="27" spans="2:20" ht="15">
      <c r="B27" s="134"/>
      <c r="C27" s="46"/>
      <c r="D27" s="64"/>
      <c r="E27" s="46"/>
      <c r="F27" s="64"/>
      <c r="G27" s="64"/>
      <c r="H27" s="64"/>
      <c r="I27" s="64"/>
      <c r="J27" s="179"/>
      <c r="L27" s="67"/>
      <c r="M27" s="369"/>
      <c r="N27" s="67"/>
      <c r="O27" s="380"/>
      <c r="P27" s="380"/>
      <c r="Q27" s="380"/>
      <c r="R27" s="380"/>
      <c r="S27" s="296"/>
      <c r="T27" s="6"/>
    </row>
    <row r="28" spans="2:20" ht="15.75">
      <c r="B28" s="177" t="s">
        <v>4</v>
      </c>
      <c r="C28" s="170" t="s">
        <v>1</v>
      </c>
      <c r="D28" s="171"/>
      <c r="E28" s="170"/>
      <c r="F28" s="171"/>
      <c r="G28" s="171"/>
      <c r="H28" s="171"/>
      <c r="I28" s="171"/>
      <c r="J28" s="178">
        <f>SUM(J29:J31)</f>
        <v>1102.3000000000002</v>
      </c>
      <c r="L28" s="67"/>
      <c r="M28" s="369"/>
      <c r="N28" s="67"/>
      <c r="O28" s="379"/>
      <c r="P28" s="379"/>
      <c r="Q28" s="379"/>
      <c r="R28" s="379"/>
      <c r="S28" s="296"/>
      <c r="T28" s="6"/>
    </row>
    <row r="29" spans="2:20" ht="12.75">
      <c r="B29" s="131"/>
      <c r="C29" s="67" t="s">
        <v>66</v>
      </c>
      <c r="D29" s="369" t="s">
        <v>44</v>
      </c>
      <c r="E29" s="67" t="s">
        <v>1</v>
      </c>
      <c r="F29" s="380">
        <v>96.7</v>
      </c>
      <c r="G29" s="380">
        <v>96.9</v>
      </c>
      <c r="H29" s="380">
        <v>91</v>
      </c>
      <c r="I29" s="380">
        <v>89.5</v>
      </c>
      <c r="J29" s="358">
        <f>SUM(F29:I29)</f>
        <v>374.1</v>
      </c>
      <c r="L29" s="67"/>
      <c r="M29" s="369"/>
      <c r="N29" s="67"/>
      <c r="O29" s="380"/>
      <c r="P29" s="380"/>
      <c r="Q29" s="380"/>
      <c r="R29" s="380"/>
      <c r="S29" s="296"/>
      <c r="T29" s="381"/>
    </row>
    <row r="30" spans="2:20" ht="13.5" customHeight="1">
      <c r="B30" s="131"/>
      <c r="C30" s="67" t="s">
        <v>59</v>
      </c>
      <c r="D30" s="369" t="s">
        <v>44</v>
      </c>
      <c r="E30" s="67" t="s">
        <v>1</v>
      </c>
      <c r="F30" s="379">
        <v>91.7</v>
      </c>
      <c r="G30" s="379">
        <v>91.2</v>
      </c>
      <c r="H30" s="379">
        <v>91.4</v>
      </c>
      <c r="I30" s="379">
        <v>93.8</v>
      </c>
      <c r="J30" s="358">
        <f>SUM(F30:I30)</f>
        <v>368.1</v>
      </c>
      <c r="L30" s="67"/>
      <c r="M30" s="63"/>
      <c r="N30" s="67"/>
      <c r="O30" s="379"/>
      <c r="P30" s="379"/>
      <c r="Q30" s="379"/>
      <c r="R30" s="379"/>
      <c r="S30" s="296"/>
      <c r="T30" s="6"/>
    </row>
    <row r="31" spans="2:20" ht="15">
      <c r="B31" s="134"/>
      <c r="C31" s="67" t="s">
        <v>58</v>
      </c>
      <c r="D31" s="369" t="s">
        <v>44</v>
      </c>
      <c r="E31" s="67" t="s">
        <v>1</v>
      </c>
      <c r="F31" s="380">
        <v>95.1</v>
      </c>
      <c r="G31" s="380">
        <v>85.2</v>
      </c>
      <c r="H31" s="380">
        <v>91.9</v>
      </c>
      <c r="I31" s="380">
        <v>87.9</v>
      </c>
      <c r="J31" s="358">
        <f>SUM(F31:I31)</f>
        <v>360.1</v>
      </c>
      <c r="L31" s="67"/>
      <c r="M31" s="63"/>
      <c r="N31" s="67"/>
      <c r="O31" s="380"/>
      <c r="P31" s="380"/>
      <c r="Q31" s="380"/>
      <c r="R31" s="380"/>
      <c r="S31" s="296"/>
      <c r="T31" s="6"/>
    </row>
    <row r="32" spans="2:10" ht="15">
      <c r="B32" s="134"/>
      <c r="C32" s="46"/>
      <c r="D32" s="64"/>
      <c r="E32" s="46"/>
      <c r="F32" s="64"/>
      <c r="G32" s="64"/>
      <c r="H32" s="64"/>
      <c r="I32" s="64"/>
      <c r="J32" s="179"/>
    </row>
    <row r="33" spans="2:10" ht="15.75">
      <c r="B33" s="177" t="s">
        <v>8</v>
      </c>
      <c r="C33" s="170" t="s">
        <v>11</v>
      </c>
      <c r="D33" s="171"/>
      <c r="E33" s="170"/>
      <c r="F33" s="171"/>
      <c r="G33" s="171"/>
      <c r="H33" s="171"/>
      <c r="I33" s="171"/>
      <c r="J33" s="178">
        <f>SUM(J34:J36)</f>
        <v>756.8</v>
      </c>
    </row>
    <row r="34" spans="2:10" ht="12.75">
      <c r="B34" s="131"/>
      <c r="C34" s="67" t="s">
        <v>41</v>
      </c>
      <c r="D34" s="63">
        <v>82</v>
      </c>
      <c r="E34" s="67" t="s">
        <v>97</v>
      </c>
      <c r="F34" s="379">
        <v>97.8</v>
      </c>
      <c r="G34" s="379">
        <v>96.2</v>
      </c>
      <c r="H34" s="379">
        <v>94.6</v>
      </c>
      <c r="I34" s="379">
        <v>92.7</v>
      </c>
      <c r="J34" s="358">
        <f>SUM(F34:I34)</f>
        <v>381.3</v>
      </c>
    </row>
    <row r="35" spans="2:10" ht="12.75">
      <c r="B35" s="131"/>
      <c r="C35" s="67" t="s">
        <v>19</v>
      </c>
      <c r="D35" s="63">
        <v>67</v>
      </c>
      <c r="E35" s="67" t="s">
        <v>97</v>
      </c>
      <c r="F35" s="380">
        <v>99.6</v>
      </c>
      <c r="G35" s="380">
        <v>89.3</v>
      </c>
      <c r="H35" s="380">
        <v>96.1</v>
      </c>
      <c r="I35" s="380">
        <v>90.5</v>
      </c>
      <c r="J35" s="358">
        <f>SUM(F35:I35)</f>
        <v>375.5</v>
      </c>
    </row>
    <row r="36" spans="2:10" ht="12.75">
      <c r="B36" s="131"/>
      <c r="C36" s="67"/>
      <c r="D36" s="369"/>
      <c r="E36" s="67"/>
      <c r="F36" s="156"/>
      <c r="G36" s="156"/>
      <c r="H36" s="156"/>
      <c r="I36" s="156"/>
      <c r="J36" s="358"/>
    </row>
    <row r="37" spans="2:10" ht="15">
      <c r="B37" s="134"/>
      <c r="C37" s="46"/>
      <c r="D37" s="64"/>
      <c r="E37" s="46"/>
      <c r="F37" s="64"/>
      <c r="G37" s="64"/>
      <c r="H37" s="64"/>
      <c r="I37" s="64"/>
      <c r="J37" s="179"/>
    </row>
    <row r="38" spans="2:10" ht="15.75">
      <c r="B38" s="348"/>
      <c r="C38" s="170" t="s">
        <v>40</v>
      </c>
      <c r="D38" s="171"/>
      <c r="E38" s="170"/>
      <c r="F38" s="171"/>
      <c r="G38" s="171"/>
      <c r="H38" s="171"/>
      <c r="I38" s="171"/>
      <c r="J38" s="181" t="s">
        <v>52</v>
      </c>
    </row>
    <row r="39" spans="2:10" ht="12.75">
      <c r="B39" s="131"/>
      <c r="C39" s="286" t="s">
        <v>43</v>
      </c>
      <c r="D39" s="288" t="s">
        <v>44</v>
      </c>
      <c r="E39" s="286" t="s">
        <v>40</v>
      </c>
      <c r="F39" s="380">
        <v>98.9</v>
      </c>
      <c r="G39" s="380">
        <v>93.3</v>
      </c>
      <c r="H39" s="380">
        <v>94.2</v>
      </c>
      <c r="I39" s="380">
        <v>84.2</v>
      </c>
      <c r="J39" s="358">
        <f>SUM(F39:I39)</f>
        <v>370.59999999999997</v>
      </c>
    </row>
    <row r="40" spans="2:10" ht="13.5" customHeight="1">
      <c r="B40" s="131"/>
      <c r="C40" s="67" t="s">
        <v>67</v>
      </c>
      <c r="D40" s="369" t="s">
        <v>76</v>
      </c>
      <c r="E40" s="286"/>
      <c r="F40" s="371"/>
      <c r="G40" s="371"/>
      <c r="H40" s="371"/>
      <c r="I40" s="371"/>
      <c r="J40" s="132"/>
    </row>
    <row r="41" spans="2:17" s="75" customFormat="1" ht="12.75">
      <c r="B41" s="131"/>
      <c r="C41" s="286" t="s">
        <v>57</v>
      </c>
      <c r="D41" s="288" t="s">
        <v>49</v>
      </c>
      <c r="E41" s="286"/>
      <c r="F41" s="371"/>
      <c r="G41" s="371"/>
      <c r="H41" s="371"/>
      <c r="I41" s="371"/>
      <c r="J41" s="132"/>
      <c r="K41" s="200"/>
      <c r="N41" s="376"/>
      <c r="O41" s="376"/>
      <c r="P41" s="376"/>
      <c r="Q41" s="376"/>
    </row>
    <row r="42" spans="2:10" ht="13.5" thickBot="1">
      <c r="B42" s="382"/>
      <c r="C42" s="362"/>
      <c r="D42" s="362"/>
      <c r="E42" s="362"/>
      <c r="F42" s="362"/>
      <c r="G42" s="362"/>
      <c r="H42" s="362"/>
      <c r="I42" s="362"/>
      <c r="J42" s="363"/>
    </row>
  </sheetData>
  <sheetProtection selectLockedCells="1" selectUnlockedCells="1"/>
  <printOptions/>
  <pageMargins left="0.32" right="0.4" top="0.3701388888888889" bottom="0.6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22">
      <selection activeCell="P11" sqref="P11"/>
    </sheetView>
  </sheetViews>
  <sheetFormatPr defaultColWidth="9.140625" defaultRowHeight="12.75"/>
  <cols>
    <col min="1" max="1" width="3.00390625" style="0" customWidth="1"/>
    <col min="2" max="2" width="3.8515625" style="298" customWidth="1"/>
    <col min="3" max="3" width="21.7109375" style="298" customWidth="1"/>
    <col min="4" max="4" width="4.8515625" style="298" customWidth="1"/>
    <col min="5" max="5" width="17.140625" style="298" customWidth="1"/>
    <col min="6" max="9" width="8.00390625" style="298" customWidth="1"/>
    <col min="10" max="10" width="9.140625" style="298" customWidth="1"/>
  </cols>
  <sheetData>
    <row r="1" spans="1:2" ht="12.75">
      <c r="A1" s="6"/>
      <c r="B1" s="404"/>
    </row>
    <row r="2" spans="1:10" ht="18.75" thickBot="1">
      <c r="A2" s="6"/>
      <c r="B2" s="405" t="s">
        <v>143</v>
      </c>
      <c r="C2" s="267"/>
      <c r="D2" s="268"/>
      <c r="E2" s="267"/>
      <c r="F2" s="268"/>
      <c r="G2" s="268"/>
      <c r="H2" s="268"/>
      <c r="I2" s="268"/>
      <c r="J2" s="406"/>
    </row>
    <row r="3" spans="1:10" ht="15.75">
      <c r="A3" s="6"/>
      <c r="B3" s="407"/>
      <c r="C3" s="408" t="s">
        <v>14</v>
      </c>
      <c r="D3" s="409"/>
      <c r="E3" s="410" t="s">
        <v>34</v>
      </c>
      <c r="F3" s="409" t="s">
        <v>35</v>
      </c>
      <c r="G3" s="409" t="s">
        <v>36</v>
      </c>
      <c r="H3" s="409" t="s">
        <v>37</v>
      </c>
      <c r="I3" s="409" t="s">
        <v>38</v>
      </c>
      <c r="J3" s="411" t="s">
        <v>39</v>
      </c>
    </row>
    <row r="4" spans="1:10" ht="15">
      <c r="A4" s="6"/>
      <c r="B4" s="412" t="s">
        <v>5</v>
      </c>
      <c r="C4" s="280" t="s">
        <v>144</v>
      </c>
      <c r="D4" s="281"/>
      <c r="E4" s="280" t="s">
        <v>145</v>
      </c>
      <c r="F4" s="413">
        <v>98.9</v>
      </c>
      <c r="G4" s="413">
        <v>97.8</v>
      </c>
      <c r="H4" s="413">
        <v>97</v>
      </c>
      <c r="I4" s="413">
        <v>97.8</v>
      </c>
      <c r="J4" s="418">
        <f aca="true" t="shared" si="0" ref="J4:J19">SUM(F4:I4)</f>
        <v>391.5</v>
      </c>
    </row>
    <row r="5" spans="1:10" ht="15">
      <c r="A5" s="6"/>
      <c r="B5" s="412" t="s">
        <v>6</v>
      </c>
      <c r="C5" s="280" t="s">
        <v>146</v>
      </c>
      <c r="D5" s="281"/>
      <c r="E5" s="280" t="s">
        <v>147</v>
      </c>
      <c r="F5" s="413">
        <v>93.9</v>
      </c>
      <c r="G5" s="413">
        <v>99.4</v>
      </c>
      <c r="H5" s="413">
        <v>97.9</v>
      </c>
      <c r="I5" s="413">
        <v>100.2</v>
      </c>
      <c r="J5" s="418">
        <f t="shared" si="0"/>
        <v>391.40000000000003</v>
      </c>
    </row>
    <row r="6" spans="1:10" ht="15">
      <c r="A6" s="6"/>
      <c r="B6" s="412" t="s">
        <v>4</v>
      </c>
      <c r="C6" s="272" t="s">
        <v>148</v>
      </c>
      <c r="D6" s="281"/>
      <c r="E6" s="280" t="s">
        <v>145</v>
      </c>
      <c r="F6" s="413">
        <v>98.8</v>
      </c>
      <c r="G6" s="413">
        <v>96.8</v>
      </c>
      <c r="H6" s="413">
        <v>96.5</v>
      </c>
      <c r="I6" s="413">
        <v>99.3</v>
      </c>
      <c r="J6" s="418">
        <f t="shared" si="0"/>
        <v>391.40000000000003</v>
      </c>
    </row>
    <row r="7" spans="1:10" ht="15">
      <c r="A7" s="6"/>
      <c r="B7" s="412" t="s">
        <v>8</v>
      </c>
      <c r="C7" s="274" t="s">
        <v>149</v>
      </c>
      <c r="D7" s="275"/>
      <c r="E7" s="274" t="s">
        <v>150</v>
      </c>
      <c r="F7" s="415">
        <v>96.6</v>
      </c>
      <c r="G7" s="415">
        <v>93.9</v>
      </c>
      <c r="H7" s="415">
        <v>97.2</v>
      </c>
      <c r="I7" s="415">
        <v>94.3</v>
      </c>
      <c r="J7" s="418">
        <f t="shared" si="0"/>
        <v>382</v>
      </c>
    </row>
    <row r="8" spans="1:10" ht="15">
      <c r="A8" s="6"/>
      <c r="B8" s="412" t="s">
        <v>10</v>
      </c>
      <c r="C8" s="274" t="s">
        <v>151</v>
      </c>
      <c r="D8" s="275"/>
      <c r="E8" s="274" t="s">
        <v>171</v>
      </c>
      <c r="F8" s="415">
        <v>98.3</v>
      </c>
      <c r="G8" s="415">
        <v>97.2</v>
      </c>
      <c r="H8" s="415">
        <v>92.1</v>
      </c>
      <c r="I8" s="415">
        <v>93.8</v>
      </c>
      <c r="J8" s="418">
        <f t="shared" si="0"/>
        <v>381.40000000000003</v>
      </c>
    </row>
    <row r="9" spans="1:10" ht="15">
      <c r="A9" s="6"/>
      <c r="B9" s="412" t="s">
        <v>12</v>
      </c>
      <c r="C9" s="279" t="s">
        <v>153</v>
      </c>
      <c r="D9" s="275"/>
      <c r="E9" s="279" t="s">
        <v>170</v>
      </c>
      <c r="F9" s="416">
        <v>98.9</v>
      </c>
      <c r="G9" s="416">
        <v>96</v>
      </c>
      <c r="H9" s="415">
        <v>91.8</v>
      </c>
      <c r="I9" s="415">
        <v>93.9</v>
      </c>
      <c r="J9" s="418">
        <f t="shared" si="0"/>
        <v>380.6</v>
      </c>
    </row>
    <row r="10" spans="1:10" ht="15">
      <c r="A10" s="6"/>
      <c r="B10" s="412" t="s">
        <v>13</v>
      </c>
      <c r="C10" s="274" t="s">
        <v>155</v>
      </c>
      <c r="D10" s="275"/>
      <c r="E10" s="279" t="s">
        <v>170</v>
      </c>
      <c r="F10" s="415">
        <v>97.8</v>
      </c>
      <c r="G10" s="415">
        <v>94.3</v>
      </c>
      <c r="H10" s="415">
        <v>91.9</v>
      </c>
      <c r="I10" s="415">
        <v>96</v>
      </c>
      <c r="J10" s="418">
        <f t="shared" si="0"/>
        <v>380</v>
      </c>
    </row>
    <row r="11" spans="1:10" ht="15">
      <c r="A11" s="6"/>
      <c r="B11" s="412" t="s">
        <v>21</v>
      </c>
      <c r="C11" s="279" t="s">
        <v>156</v>
      </c>
      <c r="D11" s="275"/>
      <c r="E11" s="274" t="s">
        <v>145</v>
      </c>
      <c r="F11" s="416">
        <v>89.7</v>
      </c>
      <c r="G11" s="416">
        <v>98.2</v>
      </c>
      <c r="H11" s="415">
        <v>93.8</v>
      </c>
      <c r="I11" s="415">
        <v>94.4</v>
      </c>
      <c r="J11" s="418">
        <f t="shared" si="0"/>
        <v>376.1</v>
      </c>
    </row>
    <row r="12" spans="1:10" ht="15">
      <c r="A12" s="6"/>
      <c r="B12" s="412" t="s">
        <v>22</v>
      </c>
      <c r="C12" s="274" t="s">
        <v>157</v>
      </c>
      <c r="D12" s="275"/>
      <c r="E12" s="274" t="s">
        <v>171</v>
      </c>
      <c r="F12" s="415">
        <v>93.7</v>
      </c>
      <c r="G12" s="415">
        <v>94</v>
      </c>
      <c r="H12" s="415">
        <v>93</v>
      </c>
      <c r="I12" s="415">
        <v>89.8</v>
      </c>
      <c r="J12" s="418">
        <f t="shared" si="0"/>
        <v>370.5</v>
      </c>
    </row>
    <row r="13" spans="1:10" ht="15">
      <c r="A13" s="6"/>
      <c r="B13" s="412" t="s">
        <v>23</v>
      </c>
      <c r="C13" s="279" t="s">
        <v>158</v>
      </c>
      <c r="D13" s="275"/>
      <c r="E13" s="274" t="s">
        <v>159</v>
      </c>
      <c r="F13" s="415">
        <v>94.5</v>
      </c>
      <c r="G13" s="415">
        <v>96.9</v>
      </c>
      <c r="H13" s="415">
        <v>87.1</v>
      </c>
      <c r="I13" s="415">
        <v>91.7</v>
      </c>
      <c r="J13" s="418">
        <f t="shared" si="0"/>
        <v>370.2</v>
      </c>
    </row>
    <row r="14" spans="1:10" ht="15">
      <c r="A14" s="6"/>
      <c r="B14" s="412" t="s">
        <v>24</v>
      </c>
      <c r="C14" s="274" t="s">
        <v>160</v>
      </c>
      <c r="D14" s="275"/>
      <c r="E14" s="274" t="s">
        <v>159</v>
      </c>
      <c r="F14" s="415">
        <v>89.2</v>
      </c>
      <c r="G14" s="415">
        <v>92.8</v>
      </c>
      <c r="H14" s="415">
        <v>85.9</v>
      </c>
      <c r="I14" s="415">
        <v>95.2</v>
      </c>
      <c r="J14" s="418">
        <f t="shared" si="0"/>
        <v>363.09999999999997</v>
      </c>
    </row>
    <row r="15" spans="1:10" ht="15">
      <c r="A15" s="6"/>
      <c r="B15" s="412" t="s">
        <v>25</v>
      </c>
      <c r="C15" s="274" t="s">
        <v>161</v>
      </c>
      <c r="D15" s="275"/>
      <c r="E15" s="279" t="s">
        <v>170</v>
      </c>
      <c r="F15" s="415">
        <v>88.5</v>
      </c>
      <c r="G15" s="415">
        <v>95.6</v>
      </c>
      <c r="H15" s="415">
        <v>85.2</v>
      </c>
      <c r="I15" s="415">
        <v>88</v>
      </c>
      <c r="J15" s="418">
        <f t="shared" si="0"/>
        <v>357.3</v>
      </c>
    </row>
    <row r="16" spans="1:10" ht="15">
      <c r="A16" s="6"/>
      <c r="B16" s="412" t="s">
        <v>26</v>
      </c>
      <c r="C16" s="274" t="s">
        <v>162</v>
      </c>
      <c r="D16" s="275"/>
      <c r="E16" s="274" t="s">
        <v>159</v>
      </c>
      <c r="F16" s="415">
        <v>94.1</v>
      </c>
      <c r="G16" s="415">
        <v>89.1</v>
      </c>
      <c r="H16" s="415">
        <v>83.2</v>
      </c>
      <c r="I16" s="415">
        <v>87.1</v>
      </c>
      <c r="J16" s="418">
        <f t="shared" si="0"/>
        <v>353.5</v>
      </c>
    </row>
    <row r="17" spans="1:10" ht="15">
      <c r="A17" s="6"/>
      <c r="B17" s="412" t="s">
        <v>27</v>
      </c>
      <c r="C17" s="274" t="s">
        <v>163</v>
      </c>
      <c r="D17" s="417"/>
      <c r="E17" s="274" t="s">
        <v>150</v>
      </c>
      <c r="F17" s="415">
        <v>93.6</v>
      </c>
      <c r="G17" s="415">
        <v>86.7</v>
      </c>
      <c r="H17" s="415">
        <v>89.3</v>
      </c>
      <c r="I17" s="415">
        <v>83.2</v>
      </c>
      <c r="J17" s="418">
        <f t="shared" si="0"/>
        <v>352.8</v>
      </c>
    </row>
    <row r="18" spans="1:10" ht="15">
      <c r="A18" s="6"/>
      <c r="B18" s="412" t="s">
        <v>28</v>
      </c>
      <c r="C18" s="274" t="s">
        <v>164</v>
      </c>
      <c r="D18" s="275"/>
      <c r="E18" s="274" t="s">
        <v>171</v>
      </c>
      <c r="F18" s="416">
        <v>93.8</v>
      </c>
      <c r="G18" s="416">
        <v>90.6</v>
      </c>
      <c r="H18" s="415">
        <v>80.4</v>
      </c>
      <c r="I18" s="415">
        <v>80.5</v>
      </c>
      <c r="J18" s="418">
        <f t="shared" si="0"/>
        <v>345.29999999999995</v>
      </c>
    </row>
    <row r="19" spans="1:10" ht="15">
      <c r="A19" s="6"/>
      <c r="B19" s="412" t="s">
        <v>50</v>
      </c>
      <c r="C19" s="274" t="s">
        <v>165</v>
      </c>
      <c r="D19" s="275"/>
      <c r="E19" s="274" t="s">
        <v>150</v>
      </c>
      <c r="F19" s="415">
        <v>70.1</v>
      </c>
      <c r="G19" s="415">
        <v>82.3</v>
      </c>
      <c r="H19" s="415">
        <v>81.1</v>
      </c>
      <c r="I19" s="415">
        <v>68.8</v>
      </c>
      <c r="J19" s="418">
        <f t="shared" si="0"/>
        <v>302.29999999999995</v>
      </c>
    </row>
    <row r="20" spans="1:10" ht="15.75">
      <c r="A20" s="6"/>
      <c r="B20" s="412"/>
      <c r="C20" s="274"/>
      <c r="D20" s="275"/>
      <c r="E20" s="274"/>
      <c r="F20" s="415"/>
      <c r="G20" s="415"/>
      <c r="H20" s="415"/>
      <c r="I20" s="415"/>
      <c r="J20" s="414"/>
    </row>
    <row r="21" spans="1:10" ht="15">
      <c r="A21" s="6"/>
      <c r="B21" s="393"/>
      <c r="C21" s="70" t="s">
        <v>3</v>
      </c>
      <c r="D21" s="72"/>
      <c r="E21" s="73"/>
      <c r="F21" s="72"/>
      <c r="G21" s="72"/>
      <c r="H21" s="72"/>
      <c r="I21" s="72"/>
      <c r="J21" s="394"/>
    </row>
    <row r="22" spans="1:10" ht="15.75">
      <c r="A22" s="6"/>
      <c r="B22" s="237" t="s">
        <v>5</v>
      </c>
      <c r="C22" s="421" t="s">
        <v>145</v>
      </c>
      <c r="D22" s="422"/>
      <c r="E22" s="421"/>
      <c r="F22" s="422"/>
      <c r="G22" s="422"/>
      <c r="H22" s="422"/>
      <c r="I22" s="422"/>
      <c r="J22" s="239">
        <f>SUM(J23:J25)</f>
        <v>1159</v>
      </c>
    </row>
    <row r="23" spans="1:10" ht="15">
      <c r="A23" s="6"/>
      <c r="B23" s="419"/>
      <c r="C23" s="274" t="s">
        <v>144</v>
      </c>
      <c r="D23" s="275"/>
      <c r="E23" s="274" t="s">
        <v>145</v>
      </c>
      <c r="F23" s="415">
        <v>98.9</v>
      </c>
      <c r="G23" s="415">
        <v>97.8</v>
      </c>
      <c r="H23" s="415">
        <v>97</v>
      </c>
      <c r="I23" s="415">
        <v>97.8</v>
      </c>
      <c r="J23" s="420">
        <f>SUM(F23:I23)</f>
        <v>391.5</v>
      </c>
    </row>
    <row r="24" spans="1:10" ht="15">
      <c r="A24" s="6"/>
      <c r="B24" s="395"/>
      <c r="C24" s="279" t="s">
        <v>148</v>
      </c>
      <c r="D24" s="275"/>
      <c r="E24" s="274" t="s">
        <v>145</v>
      </c>
      <c r="F24" s="415">
        <v>98.8</v>
      </c>
      <c r="G24" s="415">
        <v>96.8</v>
      </c>
      <c r="H24" s="415">
        <v>96.5</v>
      </c>
      <c r="I24" s="415">
        <v>99.3</v>
      </c>
      <c r="J24" s="396">
        <f>SUM(F24:I24)</f>
        <v>391.40000000000003</v>
      </c>
    </row>
    <row r="25" spans="1:10" ht="15">
      <c r="A25" s="6"/>
      <c r="B25" s="395"/>
      <c r="C25" s="279" t="s">
        <v>156</v>
      </c>
      <c r="D25" s="275"/>
      <c r="E25" s="274" t="s">
        <v>145</v>
      </c>
      <c r="F25" s="416">
        <v>89.7</v>
      </c>
      <c r="G25" s="416">
        <v>98.2</v>
      </c>
      <c r="H25" s="415">
        <v>93.8</v>
      </c>
      <c r="I25" s="415">
        <v>94.4</v>
      </c>
      <c r="J25" s="396">
        <f>SUM(F25:I25)</f>
        <v>376.1</v>
      </c>
    </row>
    <row r="26" spans="1:10" ht="15">
      <c r="A26" s="6"/>
      <c r="B26" s="395"/>
      <c r="C26" s="46"/>
      <c r="D26" s="64"/>
      <c r="E26" s="46"/>
      <c r="F26" s="220"/>
      <c r="G26" s="220"/>
      <c r="H26" s="220"/>
      <c r="I26" s="220"/>
      <c r="J26" s="397"/>
    </row>
    <row r="27" spans="1:10" ht="15.75">
      <c r="A27" s="6"/>
      <c r="B27" s="237" t="s">
        <v>6</v>
      </c>
      <c r="C27" s="421" t="s">
        <v>170</v>
      </c>
      <c r="D27" s="422"/>
      <c r="E27" s="421"/>
      <c r="F27" s="424"/>
      <c r="G27" s="424"/>
      <c r="H27" s="424"/>
      <c r="I27" s="424"/>
      <c r="J27" s="239">
        <f>SUM(J28:J30)</f>
        <v>1117.9</v>
      </c>
    </row>
    <row r="28" spans="1:10" ht="14.25">
      <c r="A28" s="6"/>
      <c r="B28" s="423"/>
      <c r="C28" s="279" t="s">
        <v>153</v>
      </c>
      <c r="D28" s="275"/>
      <c r="E28" s="279" t="s">
        <v>154</v>
      </c>
      <c r="F28" s="416">
        <v>98.9</v>
      </c>
      <c r="G28" s="416">
        <v>96</v>
      </c>
      <c r="H28" s="415">
        <v>91.8</v>
      </c>
      <c r="I28" s="415">
        <v>93.9</v>
      </c>
      <c r="J28" s="420">
        <f>SUM(F28:I28)</f>
        <v>380.6</v>
      </c>
    </row>
    <row r="29" spans="1:10" ht="14.25">
      <c r="A29" s="6"/>
      <c r="B29" s="398"/>
      <c r="C29" s="274" t="s">
        <v>161</v>
      </c>
      <c r="D29" s="275"/>
      <c r="E29" s="279" t="s">
        <v>154</v>
      </c>
      <c r="F29" s="415">
        <v>88.5</v>
      </c>
      <c r="G29" s="415">
        <v>95.6</v>
      </c>
      <c r="H29" s="415">
        <v>85.2</v>
      </c>
      <c r="I29" s="415">
        <v>88</v>
      </c>
      <c r="J29" s="396">
        <f>SUM(F29:I29)</f>
        <v>357.3</v>
      </c>
    </row>
    <row r="30" spans="1:10" ht="14.25">
      <c r="A30" s="6"/>
      <c r="B30" s="398"/>
      <c r="C30" s="274" t="s">
        <v>155</v>
      </c>
      <c r="D30" s="275"/>
      <c r="E30" s="279" t="s">
        <v>154</v>
      </c>
      <c r="F30" s="415">
        <v>97.8</v>
      </c>
      <c r="G30" s="415">
        <v>94.3</v>
      </c>
      <c r="H30" s="415">
        <v>91.9</v>
      </c>
      <c r="I30" s="415">
        <v>96</v>
      </c>
      <c r="J30" s="396">
        <f>SUM(F30:I30)</f>
        <v>380</v>
      </c>
    </row>
    <row r="31" spans="1:10" ht="15">
      <c r="A31" s="6"/>
      <c r="B31" s="395"/>
      <c r="C31" s="46"/>
      <c r="D31" s="64"/>
      <c r="E31" s="46"/>
      <c r="F31" s="220"/>
      <c r="G31" s="220"/>
      <c r="H31" s="220"/>
      <c r="I31" s="220"/>
      <c r="J31" s="397"/>
    </row>
    <row r="32" spans="1:10" ht="15.75">
      <c r="A32" s="6"/>
      <c r="B32" s="237" t="s">
        <v>4</v>
      </c>
      <c r="C32" s="421" t="s">
        <v>171</v>
      </c>
      <c r="D32" s="422"/>
      <c r="E32" s="421"/>
      <c r="F32" s="424"/>
      <c r="G32" s="424"/>
      <c r="H32" s="424"/>
      <c r="I32" s="424"/>
      <c r="J32" s="239">
        <f>SUM(J33:J35)</f>
        <v>1097.2</v>
      </c>
    </row>
    <row r="33" spans="1:10" ht="14.25">
      <c r="A33" s="6"/>
      <c r="B33" s="423"/>
      <c r="C33" s="274" t="s">
        <v>157</v>
      </c>
      <c r="D33" s="275"/>
      <c r="E33" s="274" t="s">
        <v>152</v>
      </c>
      <c r="F33" s="415">
        <v>93.7</v>
      </c>
      <c r="G33" s="415">
        <v>94</v>
      </c>
      <c r="H33" s="415">
        <v>93</v>
      </c>
      <c r="I33" s="415">
        <v>89.8</v>
      </c>
      <c r="J33" s="420">
        <f>SUM(F33:I33)</f>
        <v>370.5</v>
      </c>
    </row>
    <row r="34" spans="1:10" ht="14.25">
      <c r="A34" s="6"/>
      <c r="B34" s="398"/>
      <c r="C34" s="274" t="s">
        <v>164</v>
      </c>
      <c r="D34" s="275"/>
      <c r="E34" s="274" t="s">
        <v>152</v>
      </c>
      <c r="F34" s="416">
        <v>93.8</v>
      </c>
      <c r="G34" s="416">
        <v>90.6</v>
      </c>
      <c r="H34" s="415">
        <v>80.4</v>
      </c>
      <c r="I34" s="415">
        <v>80.5</v>
      </c>
      <c r="J34" s="396">
        <f>SUM(F34:I34)</f>
        <v>345.29999999999995</v>
      </c>
    </row>
    <row r="35" spans="1:10" ht="15">
      <c r="A35" s="6"/>
      <c r="B35" s="395"/>
      <c r="C35" s="274" t="s">
        <v>151</v>
      </c>
      <c r="D35" s="275"/>
      <c r="E35" s="274" t="s">
        <v>152</v>
      </c>
      <c r="F35" s="415">
        <v>98.3</v>
      </c>
      <c r="G35" s="415">
        <v>97.2</v>
      </c>
      <c r="H35" s="415">
        <v>92.1</v>
      </c>
      <c r="I35" s="415">
        <v>93.8</v>
      </c>
      <c r="J35" s="396">
        <f>SUM(F35:I35)</f>
        <v>381.40000000000003</v>
      </c>
    </row>
    <row r="36" spans="1:10" ht="15">
      <c r="A36" s="6"/>
      <c r="B36" s="395"/>
      <c r="C36" s="46"/>
      <c r="D36" s="64"/>
      <c r="E36" s="46"/>
      <c r="F36" s="220"/>
      <c r="G36" s="220"/>
      <c r="H36" s="220"/>
      <c r="I36" s="220"/>
      <c r="J36" s="397"/>
    </row>
    <row r="37" spans="1:10" ht="15.75">
      <c r="A37" s="6"/>
      <c r="B37" s="237" t="s">
        <v>8</v>
      </c>
      <c r="C37" s="421" t="s">
        <v>150</v>
      </c>
      <c r="D37" s="422"/>
      <c r="E37" s="421"/>
      <c r="F37" s="424"/>
      <c r="G37" s="424"/>
      <c r="H37" s="424"/>
      <c r="I37" s="424"/>
      <c r="J37" s="239">
        <f>SUM(J38:J40)</f>
        <v>1037.1</v>
      </c>
    </row>
    <row r="38" spans="1:10" ht="14.25">
      <c r="A38" s="6"/>
      <c r="B38" s="423"/>
      <c r="C38" s="274" t="s">
        <v>165</v>
      </c>
      <c r="D38" s="275"/>
      <c r="E38" s="274" t="s">
        <v>150</v>
      </c>
      <c r="F38" s="415">
        <v>70.1</v>
      </c>
      <c r="G38" s="415">
        <v>82.3</v>
      </c>
      <c r="H38" s="415">
        <v>81.1</v>
      </c>
      <c r="I38" s="415">
        <v>68.8</v>
      </c>
      <c r="J38" s="420">
        <f>SUM(F38:I38)</f>
        <v>302.29999999999995</v>
      </c>
    </row>
    <row r="39" spans="1:10" ht="14.25">
      <c r="A39" s="6"/>
      <c r="B39" s="398"/>
      <c r="C39" s="274" t="s">
        <v>163</v>
      </c>
      <c r="D39" s="417"/>
      <c r="E39" s="274" t="s">
        <v>150</v>
      </c>
      <c r="F39" s="415">
        <v>93.6</v>
      </c>
      <c r="G39" s="415">
        <v>86.7</v>
      </c>
      <c r="H39" s="415">
        <v>89.3</v>
      </c>
      <c r="I39" s="415">
        <v>83.2</v>
      </c>
      <c r="J39" s="396">
        <f>SUM(F39:I39)</f>
        <v>352.8</v>
      </c>
    </row>
    <row r="40" spans="1:10" ht="14.25">
      <c r="A40" s="6"/>
      <c r="B40" s="398"/>
      <c r="C40" s="274" t="s">
        <v>149</v>
      </c>
      <c r="D40" s="275"/>
      <c r="E40" s="274" t="s">
        <v>150</v>
      </c>
      <c r="F40" s="415">
        <v>96.6</v>
      </c>
      <c r="G40" s="415">
        <v>93.9</v>
      </c>
      <c r="H40" s="415">
        <v>97.2</v>
      </c>
      <c r="I40" s="415">
        <v>94.3</v>
      </c>
      <c r="J40" s="396">
        <f>SUM(F40:I40)</f>
        <v>382</v>
      </c>
    </row>
    <row r="41" spans="1:10" ht="15">
      <c r="A41" s="6"/>
      <c r="B41" s="395"/>
      <c r="C41" s="46"/>
      <c r="D41" s="64"/>
      <c r="E41" s="46"/>
      <c r="F41" s="220"/>
      <c r="G41" s="220"/>
      <c r="H41" s="220"/>
      <c r="I41" s="220"/>
      <c r="J41" s="397"/>
    </row>
    <row r="42" spans="1:10" ht="15.75">
      <c r="A42" s="6"/>
      <c r="B42" s="237" t="s">
        <v>10</v>
      </c>
      <c r="C42" s="421" t="s">
        <v>147</v>
      </c>
      <c r="D42" s="422"/>
      <c r="E42" s="421"/>
      <c r="F42" s="424"/>
      <c r="G42" s="424"/>
      <c r="H42" s="424"/>
      <c r="I42" s="424"/>
      <c r="J42" s="239" t="s">
        <v>52</v>
      </c>
    </row>
    <row r="43" spans="1:10" ht="14.25">
      <c r="A43" s="6"/>
      <c r="B43" s="423"/>
      <c r="C43" s="274" t="s">
        <v>146</v>
      </c>
      <c r="D43" s="275"/>
      <c r="E43" s="274" t="s">
        <v>147</v>
      </c>
      <c r="F43" s="415">
        <v>93.9</v>
      </c>
      <c r="G43" s="415">
        <v>99.4</v>
      </c>
      <c r="H43" s="415">
        <v>97.9</v>
      </c>
      <c r="I43" s="415">
        <v>100.2</v>
      </c>
      <c r="J43" s="420">
        <f>SUM(F43:I43)</f>
        <v>391.40000000000003</v>
      </c>
    </row>
    <row r="44" spans="1:10" ht="14.25">
      <c r="A44" s="6"/>
      <c r="B44" s="398"/>
      <c r="C44" s="274"/>
      <c r="D44" s="275"/>
      <c r="E44" s="274"/>
      <c r="F44" s="415"/>
      <c r="G44" s="415"/>
      <c r="H44" s="415"/>
      <c r="I44" s="415"/>
      <c r="J44" s="396">
        <f>SUM(F44:I44)</f>
        <v>0</v>
      </c>
    </row>
    <row r="45" spans="1:10" ht="14.25">
      <c r="A45" s="6"/>
      <c r="B45" s="398"/>
      <c r="C45" s="279"/>
      <c r="D45" s="275"/>
      <c r="E45" s="274"/>
      <c r="F45" s="415"/>
      <c r="G45" s="415"/>
      <c r="H45" s="415"/>
      <c r="I45" s="415"/>
      <c r="J45" s="396">
        <f>SUM(F45:I45)</f>
        <v>0</v>
      </c>
    </row>
    <row r="46" spans="1:10" ht="14.25">
      <c r="A46" s="6"/>
      <c r="B46" s="398"/>
      <c r="C46" s="279"/>
      <c r="D46" s="275"/>
      <c r="E46" s="274"/>
      <c r="F46" s="415"/>
      <c r="G46" s="415"/>
      <c r="H46" s="415"/>
      <c r="I46" s="415"/>
      <c r="J46" s="396"/>
    </row>
    <row r="47" spans="1:10" ht="15.75">
      <c r="A47" s="6"/>
      <c r="B47" s="237" t="s">
        <v>56</v>
      </c>
      <c r="C47" s="421" t="s">
        <v>159</v>
      </c>
      <c r="D47" s="422"/>
      <c r="E47" s="421"/>
      <c r="F47" s="424"/>
      <c r="G47" s="424"/>
      <c r="H47" s="424"/>
      <c r="I47" s="424"/>
      <c r="J47" s="239">
        <f>SUM(J48:J50)</f>
        <v>1086.8</v>
      </c>
    </row>
    <row r="48" spans="1:10" ht="14.25">
      <c r="A48" s="6"/>
      <c r="B48" s="423"/>
      <c r="C48" s="274" t="s">
        <v>160</v>
      </c>
      <c r="D48" s="275"/>
      <c r="E48" s="274" t="s">
        <v>159</v>
      </c>
      <c r="F48" s="415">
        <v>89.2</v>
      </c>
      <c r="G48" s="415">
        <v>92.8</v>
      </c>
      <c r="H48" s="415">
        <v>85.9</v>
      </c>
      <c r="I48" s="415">
        <v>95.2</v>
      </c>
      <c r="J48" s="420">
        <f>SUM(F48:I48)</f>
        <v>363.09999999999997</v>
      </c>
    </row>
    <row r="49" spans="1:10" ht="14.25">
      <c r="A49" s="6"/>
      <c r="B49" s="398"/>
      <c r="C49" s="274" t="s">
        <v>162</v>
      </c>
      <c r="D49" s="275"/>
      <c r="E49" s="274" t="s">
        <v>159</v>
      </c>
      <c r="F49" s="415">
        <v>94.1</v>
      </c>
      <c r="G49" s="415">
        <v>89.1</v>
      </c>
      <c r="H49" s="415">
        <v>83.2</v>
      </c>
      <c r="I49" s="415">
        <v>87.1</v>
      </c>
      <c r="J49" s="396">
        <f>SUM(F49:I49)</f>
        <v>353.5</v>
      </c>
    </row>
    <row r="50" spans="1:10" ht="14.25">
      <c r="A50" s="6"/>
      <c r="B50" s="398"/>
      <c r="C50" s="279" t="s">
        <v>158</v>
      </c>
      <c r="D50" s="275"/>
      <c r="E50" s="274" t="s">
        <v>159</v>
      </c>
      <c r="F50" s="415">
        <v>94.5</v>
      </c>
      <c r="G50" s="415">
        <v>96.9</v>
      </c>
      <c r="H50" s="415">
        <v>87.1</v>
      </c>
      <c r="I50" s="415">
        <v>91.7</v>
      </c>
      <c r="J50" s="396">
        <f>SUM(F50:I50)</f>
        <v>370.2</v>
      </c>
    </row>
    <row r="51" spans="1:10" ht="15.75" thickBot="1">
      <c r="A51" s="6"/>
      <c r="B51" s="399"/>
      <c r="C51" s="400"/>
      <c r="D51" s="401"/>
      <c r="E51" s="400"/>
      <c r="F51" s="402"/>
      <c r="G51" s="402"/>
      <c r="H51" s="402"/>
      <c r="I51" s="402"/>
      <c r="J51" s="403"/>
    </row>
    <row r="52" spans="1:2" ht="12.75">
      <c r="A52" s="6"/>
      <c r="B52" s="404"/>
    </row>
    <row r="53" spans="1:2" ht="12.75">
      <c r="A53" s="6"/>
      <c r="B53" s="404"/>
    </row>
    <row r="54" spans="1:2" ht="12.75">
      <c r="A54" s="6"/>
      <c r="B54" s="404"/>
    </row>
    <row r="55" spans="1:2" ht="12.75">
      <c r="A55" s="6"/>
      <c r="B55" s="404"/>
    </row>
    <row r="56" spans="1:2" ht="12.75">
      <c r="A56" s="6"/>
      <c r="B56" s="404"/>
    </row>
    <row r="57" spans="1:2" ht="12.75">
      <c r="A57" s="6"/>
      <c r="B57" s="404"/>
    </row>
    <row r="58" spans="1:2" ht="12.75">
      <c r="A58" s="6"/>
      <c r="B58" s="404"/>
    </row>
  </sheetData>
  <sheetProtection selectLockedCells="1" selectUnlockedCells="1"/>
  <printOptions/>
  <pageMargins left="0.24" right="0.25" top="0.30972222222222223" bottom="0.64027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M18" sqref="M18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21.8515625" style="0" customWidth="1"/>
    <col min="4" max="4" width="4.7109375" style="0" customWidth="1"/>
    <col min="5" max="5" width="24.421875" style="0" customWidth="1"/>
    <col min="6" max="9" width="6.140625" style="0" customWidth="1"/>
    <col min="12" max="12" width="17.7109375" style="242" customWidth="1"/>
    <col min="13" max="13" width="4.421875" style="242" customWidth="1"/>
    <col min="14" max="14" width="13.421875" style="5" customWidth="1"/>
    <col min="15" max="15" width="6.140625" style="5" customWidth="1"/>
    <col min="16" max="17" width="5.421875" style="5" customWidth="1"/>
    <col min="18" max="18" width="8.00390625" style="242" customWidth="1"/>
  </cols>
  <sheetData>
    <row r="1" ht="7.5" customHeight="1"/>
    <row r="2" spans="2:10" ht="27" customHeight="1" thickBot="1">
      <c r="B2" s="207"/>
      <c r="C2" s="208"/>
      <c r="D2" s="209"/>
      <c r="E2" s="208"/>
      <c r="F2" s="209"/>
      <c r="G2" s="209"/>
      <c r="H2" s="209"/>
      <c r="I2" s="209"/>
      <c r="J2" s="210"/>
    </row>
    <row r="3" spans="2:10" ht="15">
      <c r="B3" s="211"/>
      <c r="C3" s="212"/>
      <c r="D3" s="213"/>
      <c r="E3" s="214"/>
      <c r="F3" s="213"/>
      <c r="G3" s="213"/>
      <c r="H3" s="213"/>
      <c r="I3" s="213"/>
      <c r="J3" s="215" t="s">
        <v>39</v>
      </c>
    </row>
    <row r="4" spans="2:19" ht="14.25">
      <c r="B4" s="245" t="s">
        <v>5</v>
      </c>
      <c r="C4" s="167"/>
      <c r="D4" s="104"/>
      <c r="E4" s="167"/>
      <c r="F4" s="243"/>
      <c r="G4" s="243"/>
      <c r="H4" s="243"/>
      <c r="I4" s="243"/>
      <c r="J4" s="186">
        <f aca="true" t="shared" si="0" ref="J4:J21">SUM(F4:I4)</f>
        <v>0</v>
      </c>
      <c r="N4" s="244"/>
      <c r="O4" s="244"/>
      <c r="P4" s="244"/>
      <c r="Q4" s="244"/>
      <c r="R4" s="243"/>
      <c r="S4" s="111"/>
    </row>
    <row r="5" spans="2:19" ht="14.25">
      <c r="B5" s="245" t="s">
        <v>6</v>
      </c>
      <c r="C5" s="168"/>
      <c r="D5" s="104"/>
      <c r="E5" s="168"/>
      <c r="F5" s="243"/>
      <c r="G5" s="243"/>
      <c r="H5" s="243"/>
      <c r="I5" s="243"/>
      <c r="J5" s="186">
        <f t="shared" si="0"/>
        <v>0</v>
      </c>
      <c r="N5" s="244"/>
      <c r="O5" s="244"/>
      <c r="P5" s="244"/>
      <c r="Q5" s="244"/>
      <c r="R5" s="243"/>
      <c r="S5" s="111"/>
    </row>
    <row r="6" spans="2:19" ht="14.25">
      <c r="B6" s="245" t="s">
        <v>4</v>
      </c>
      <c r="C6" s="167"/>
      <c r="D6" s="104"/>
      <c r="E6" s="246"/>
      <c r="F6" s="243"/>
      <c r="G6" s="243"/>
      <c r="H6" s="243"/>
      <c r="I6" s="243"/>
      <c r="J6" s="186">
        <f t="shared" si="0"/>
        <v>0</v>
      </c>
      <c r="N6" s="244"/>
      <c r="O6" s="244"/>
      <c r="P6" s="244"/>
      <c r="Q6" s="244"/>
      <c r="R6" s="44"/>
      <c r="S6" s="111"/>
    </row>
    <row r="7" spans="2:19" ht="14.25">
      <c r="B7" s="182" t="s">
        <v>8</v>
      </c>
      <c r="C7" s="129"/>
      <c r="D7" s="130"/>
      <c r="E7" s="195"/>
      <c r="F7" s="244"/>
      <c r="G7" s="244"/>
      <c r="H7" s="244"/>
      <c r="I7" s="244"/>
      <c r="J7" s="186">
        <f t="shared" si="0"/>
        <v>0</v>
      </c>
      <c r="N7" s="244"/>
      <c r="O7" s="244"/>
      <c r="P7" s="244"/>
      <c r="Q7" s="244"/>
      <c r="R7" s="243"/>
      <c r="S7" s="111"/>
    </row>
    <row r="8" spans="2:19" ht="14.25">
      <c r="B8" s="182" t="s">
        <v>10</v>
      </c>
      <c r="C8" s="129"/>
      <c r="D8" s="130"/>
      <c r="E8" s="50"/>
      <c r="F8" s="244"/>
      <c r="G8" s="244"/>
      <c r="H8" s="244"/>
      <c r="I8" s="244"/>
      <c r="J8" s="186">
        <f t="shared" si="0"/>
        <v>0</v>
      </c>
      <c r="N8" s="244"/>
      <c r="O8" s="244"/>
      <c r="P8" s="244"/>
      <c r="Q8" s="244"/>
      <c r="R8" s="243"/>
      <c r="S8" s="111"/>
    </row>
    <row r="9" spans="2:19" ht="14.25">
      <c r="B9" s="182" t="s">
        <v>12</v>
      </c>
      <c r="C9" s="50"/>
      <c r="D9" s="130"/>
      <c r="E9" s="195"/>
      <c r="F9" s="244"/>
      <c r="G9" s="244"/>
      <c r="H9" s="244"/>
      <c r="I9" s="244"/>
      <c r="J9" s="186">
        <f t="shared" si="0"/>
        <v>0</v>
      </c>
      <c r="N9" s="244"/>
      <c r="O9" s="244"/>
      <c r="P9" s="244"/>
      <c r="Q9" s="244"/>
      <c r="R9" s="243"/>
      <c r="S9" s="111"/>
    </row>
    <row r="10" spans="2:19" ht="14.25">
      <c r="B10" s="182" t="s">
        <v>13</v>
      </c>
      <c r="C10" s="106"/>
      <c r="D10" s="112"/>
      <c r="E10" s="106"/>
      <c r="F10" s="244"/>
      <c r="G10" s="244"/>
      <c r="H10" s="244"/>
      <c r="I10" s="244"/>
      <c r="J10" s="186">
        <f t="shared" si="0"/>
        <v>0</v>
      </c>
      <c r="N10" s="244"/>
      <c r="O10" s="244"/>
      <c r="P10" s="244"/>
      <c r="Q10" s="244"/>
      <c r="R10" s="243"/>
      <c r="S10" s="111"/>
    </row>
    <row r="11" spans="2:19" ht="14.25">
      <c r="B11" s="182" t="s">
        <v>21</v>
      </c>
      <c r="C11" s="106"/>
      <c r="D11" s="112"/>
      <c r="E11" s="106"/>
      <c r="F11" s="244"/>
      <c r="G11" s="244"/>
      <c r="H11" s="244"/>
      <c r="I11" s="244"/>
      <c r="J11" s="186">
        <f t="shared" si="0"/>
        <v>0</v>
      </c>
      <c r="N11" s="244"/>
      <c r="O11" s="244"/>
      <c r="P11" s="244"/>
      <c r="Q11" s="244"/>
      <c r="R11" s="243"/>
      <c r="S11" s="111"/>
    </row>
    <row r="12" spans="2:19" ht="14.25">
      <c r="B12" s="182" t="s">
        <v>22</v>
      </c>
      <c r="C12" s="106"/>
      <c r="D12" s="142"/>
      <c r="E12" s="106"/>
      <c r="F12" s="244"/>
      <c r="G12" s="244"/>
      <c r="H12" s="244"/>
      <c r="I12" s="244"/>
      <c r="J12" s="186">
        <f t="shared" si="0"/>
        <v>0</v>
      </c>
      <c r="N12" s="244"/>
      <c r="O12" s="244"/>
      <c r="P12" s="244"/>
      <c r="Q12" s="244"/>
      <c r="R12" s="44"/>
      <c r="S12" s="111"/>
    </row>
    <row r="13" spans="2:19" ht="14.25">
      <c r="B13" s="182" t="s">
        <v>23</v>
      </c>
      <c r="C13" s="91"/>
      <c r="D13" s="112"/>
      <c r="E13" s="196"/>
      <c r="F13" s="244"/>
      <c r="G13" s="244"/>
      <c r="H13" s="244"/>
      <c r="I13" s="244"/>
      <c r="J13" s="186">
        <f t="shared" si="0"/>
        <v>0</v>
      </c>
      <c r="N13" s="244"/>
      <c r="O13" s="244"/>
      <c r="P13" s="244"/>
      <c r="Q13" s="244"/>
      <c r="R13" s="243"/>
      <c r="S13" s="111"/>
    </row>
    <row r="14" spans="2:19" ht="14.25">
      <c r="B14" s="182" t="s">
        <v>24</v>
      </c>
      <c r="C14" s="106"/>
      <c r="D14" s="142"/>
      <c r="E14" s="106"/>
      <c r="F14" s="244"/>
      <c r="G14" s="244"/>
      <c r="H14" s="244"/>
      <c r="I14" s="244"/>
      <c r="J14" s="186">
        <f t="shared" si="0"/>
        <v>0</v>
      </c>
      <c r="N14" s="244"/>
      <c r="O14" s="244"/>
      <c r="P14" s="244"/>
      <c r="Q14" s="244"/>
      <c r="R14" s="243"/>
      <c r="S14" s="111"/>
    </row>
    <row r="15" spans="2:19" ht="14.25">
      <c r="B15" s="182" t="s">
        <v>25</v>
      </c>
      <c r="C15" s="106"/>
      <c r="D15" s="227"/>
      <c r="E15" s="196"/>
      <c r="F15" s="244"/>
      <c r="G15" s="244"/>
      <c r="H15" s="244"/>
      <c r="I15" s="244"/>
      <c r="J15" s="186">
        <f t="shared" si="0"/>
        <v>0</v>
      </c>
      <c r="N15" s="244"/>
      <c r="O15" s="244"/>
      <c r="P15" s="244"/>
      <c r="Q15" s="244"/>
      <c r="R15" s="243"/>
      <c r="S15" s="111"/>
    </row>
    <row r="16" spans="2:19" ht="14.25">
      <c r="B16" s="182" t="s">
        <v>26</v>
      </c>
      <c r="C16" s="129"/>
      <c r="D16" s="112"/>
      <c r="E16" s="129"/>
      <c r="F16" s="244"/>
      <c r="G16" s="244"/>
      <c r="H16" s="244"/>
      <c r="I16" s="244"/>
      <c r="J16" s="186">
        <f t="shared" si="0"/>
        <v>0</v>
      </c>
      <c r="N16" s="244"/>
      <c r="O16" s="244"/>
      <c r="P16" s="244"/>
      <c r="Q16" s="244"/>
      <c r="R16" s="243"/>
      <c r="S16" s="111"/>
    </row>
    <row r="17" spans="2:19" ht="14.25">
      <c r="B17" s="182" t="s">
        <v>27</v>
      </c>
      <c r="C17" s="106"/>
      <c r="D17" s="112"/>
      <c r="E17" s="106"/>
      <c r="F17" s="244"/>
      <c r="G17" s="244"/>
      <c r="H17" s="244"/>
      <c r="I17" s="244"/>
      <c r="J17" s="186">
        <f t="shared" si="0"/>
        <v>0</v>
      </c>
      <c r="N17" s="244"/>
      <c r="O17" s="244"/>
      <c r="P17" s="244"/>
      <c r="Q17" s="244"/>
      <c r="R17" s="243"/>
      <c r="S17" s="111"/>
    </row>
    <row r="18" spans="2:19" ht="14.25">
      <c r="B18" s="182" t="s">
        <v>28</v>
      </c>
      <c r="C18" s="106"/>
      <c r="D18" s="112"/>
      <c r="E18" s="106"/>
      <c r="F18" s="244"/>
      <c r="G18" s="244"/>
      <c r="H18" s="244"/>
      <c r="I18" s="244"/>
      <c r="J18" s="186">
        <f t="shared" si="0"/>
        <v>0</v>
      </c>
      <c r="N18" s="244"/>
      <c r="O18" s="244"/>
      <c r="P18" s="244"/>
      <c r="Q18" s="244"/>
      <c r="R18" s="243"/>
      <c r="S18" s="111"/>
    </row>
    <row r="19" spans="2:18" ht="14.25">
      <c r="B19" s="182" t="s">
        <v>50</v>
      </c>
      <c r="C19" s="106"/>
      <c r="D19" s="142"/>
      <c r="E19" s="196"/>
      <c r="F19" s="244"/>
      <c r="G19" s="244"/>
      <c r="H19" s="244"/>
      <c r="I19" s="244"/>
      <c r="J19" s="186">
        <f t="shared" si="0"/>
        <v>0</v>
      </c>
      <c r="N19" s="244"/>
      <c r="O19" s="244"/>
      <c r="P19" s="244"/>
      <c r="Q19" s="244"/>
      <c r="R19" s="243"/>
    </row>
    <row r="20" spans="2:18" ht="14.25">
      <c r="B20" s="182" t="s">
        <v>53</v>
      </c>
      <c r="C20" s="106"/>
      <c r="D20" s="112"/>
      <c r="E20" s="106"/>
      <c r="F20" s="244"/>
      <c r="G20" s="244"/>
      <c r="H20" s="244"/>
      <c r="I20" s="244"/>
      <c r="J20" s="186">
        <f t="shared" si="0"/>
        <v>0</v>
      </c>
      <c r="N20" s="244"/>
      <c r="O20" s="244"/>
      <c r="P20" s="244"/>
      <c r="Q20" s="244"/>
      <c r="R20" s="44"/>
    </row>
    <row r="21" spans="2:18" ht="15" customHeight="1">
      <c r="B21" s="182" t="s">
        <v>54</v>
      </c>
      <c r="C21" s="129"/>
      <c r="D21" s="142"/>
      <c r="E21" s="129"/>
      <c r="F21" s="244"/>
      <c r="G21" s="244"/>
      <c r="H21" s="244"/>
      <c r="I21" s="244"/>
      <c r="J21" s="186">
        <f t="shared" si="0"/>
        <v>0</v>
      </c>
      <c r="N21" s="244"/>
      <c r="O21" s="244"/>
      <c r="P21" s="244"/>
      <c r="Q21" s="244"/>
      <c r="R21" s="243"/>
    </row>
    <row r="22" spans="2:10" ht="14.25" customHeight="1">
      <c r="B22" s="107"/>
      <c r="C22" s="106"/>
      <c r="D22" s="112"/>
      <c r="E22" s="106"/>
      <c r="F22" s="228"/>
      <c r="G22" s="228"/>
      <c r="H22" s="228"/>
      <c r="I22" s="228"/>
      <c r="J22" s="216"/>
    </row>
    <row r="23" spans="2:10" ht="14.25" customHeight="1">
      <c r="B23" s="217"/>
      <c r="C23" s="70"/>
      <c r="D23" s="72"/>
      <c r="E23" s="73"/>
      <c r="F23" s="72"/>
      <c r="G23" s="72"/>
      <c r="H23" s="72"/>
      <c r="I23" s="72"/>
      <c r="J23" s="218"/>
    </row>
    <row r="24" spans="2:10" ht="15.75">
      <c r="B24" s="237" t="s">
        <v>5</v>
      </c>
      <c r="C24" s="170"/>
      <c r="D24" s="171"/>
      <c r="E24" s="170"/>
      <c r="F24" s="171"/>
      <c r="G24" s="171"/>
      <c r="H24" s="171"/>
      <c r="I24" s="171"/>
      <c r="J24" s="239">
        <f>SUM(J25:J27)</f>
        <v>0</v>
      </c>
    </row>
    <row r="25" spans="2:19" ht="15">
      <c r="B25" s="71"/>
      <c r="C25" s="137"/>
      <c r="D25" s="136"/>
      <c r="E25" s="197"/>
      <c r="F25" s="164"/>
      <c r="G25" s="164"/>
      <c r="H25" s="164"/>
      <c r="I25" s="164"/>
      <c r="J25" s="219">
        <f>SUM(F25:I25)</f>
        <v>0</v>
      </c>
      <c r="L25" s="135"/>
      <c r="M25" s="136"/>
      <c r="N25" s="135"/>
      <c r="O25" s="164"/>
      <c r="P25" s="164"/>
      <c r="Q25" s="164"/>
      <c r="R25" s="164"/>
      <c r="S25" s="164"/>
    </row>
    <row r="26" spans="2:19" ht="15">
      <c r="B26" s="71"/>
      <c r="C26" s="135"/>
      <c r="D26" s="136"/>
      <c r="E26" s="198"/>
      <c r="F26" s="164"/>
      <c r="G26" s="164"/>
      <c r="H26" s="164"/>
      <c r="I26" s="164"/>
      <c r="J26" s="219">
        <f>SUM(F26:I26)</f>
        <v>0</v>
      </c>
      <c r="L26" s="135"/>
      <c r="M26" s="136"/>
      <c r="N26" s="135"/>
      <c r="O26" s="164"/>
      <c r="P26" s="164"/>
      <c r="Q26" s="164"/>
      <c r="R26" s="164"/>
      <c r="S26" s="164"/>
    </row>
    <row r="27" spans="2:19" ht="15">
      <c r="B27" s="71"/>
      <c r="C27" s="137"/>
      <c r="D27" s="136"/>
      <c r="E27" s="198"/>
      <c r="F27" s="164"/>
      <c r="G27" s="164"/>
      <c r="H27" s="164"/>
      <c r="I27" s="164"/>
      <c r="J27" s="219">
        <f>SUM(F27:I27)</f>
        <v>0</v>
      </c>
      <c r="L27" s="137"/>
      <c r="M27" s="136"/>
      <c r="N27" s="197"/>
      <c r="O27" s="164"/>
      <c r="P27" s="164"/>
      <c r="Q27" s="164"/>
      <c r="R27" s="164"/>
      <c r="S27" s="164"/>
    </row>
    <row r="28" spans="2:19" ht="15">
      <c r="B28" s="71"/>
      <c r="C28" s="46"/>
      <c r="D28" s="64"/>
      <c r="E28" s="46"/>
      <c r="F28" s="220"/>
      <c r="G28" s="220"/>
      <c r="H28" s="220"/>
      <c r="I28" s="220"/>
      <c r="J28" s="221"/>
      <c r="L28" s="135"/>
      <c r="M28" s="136"/>
      <c r="N28" s="198"/>
      <c r="O28" s="164"/>
      <c r="P28" s="164"/>
      <c r="Q28" s="164"/>
      <c r="R28" s="164"/>
      <c r="S28" s="164"/>
    </row>
    <row r="29" spans="2:19" ht="15.75">
      <c r="B29" s="237" t="s">
        <v>6</v>
      </c>
      <c r="C29" s="170"/>
      <c r="D29" s="171"/>
      <c r="E29" s="170"/>
      <c r="F29" s="238"/>
      <c r="G29" s="238"/>
      <c r="H29" s="238"/>
      <c r="I29" s="238"/>
      <c r="J29" s="239">
        <f>SUM(J30:J32)</f>
        <v>0</v>
      </c>
      <c r="L29" s="137"/>
      <c r="M29" s="136"/>
      <c r="N29" s="198"/>
      <c r="O29" s="164"/>
      <c r="P29" s="164"/>
      <c r="Q29" s="164"/>
      <c r="R29" s="164"/>
      <c r="S29" s="164"/>
    </row>
    <row r="30" spans="2:19" ht="12.75">
      <c r="B30" s="222"/>
      <c r="C30" s="137"/>
      <c r="D30" s="136"/>
      <c r="E30" s="137"/>
      <c r="F30" s="164"/>
      <c r="G30" s="164"/>
      <c r="H30" s="164"/>
      <c r="I30" s="164"/>
      <c r="J30" s="241">
        <f>SUM(F30:I30)</f>
        <v>0</v>
      </c>
      <c r="L30" s="135"/>
      <c r="M30" s="136"/>
      <c r="N30" s="135"/>
      <c r="O30" s="164"/>
      <c r="P30" s="164"/>
      <c r="Q30" s="164"/>
      <c r="R30" s="164"/>
      <c r="S30" s="164"/>
    </row>
    <row r="31" spans="2:19" ht="12.75">
      <c r="B31" s="222"/>
      <c r="C31" s="135"/>
      <c r="D31" s="136"/>
      <c r="E31" s="135"/>
      <c r="F31" s="164"/>
      <c r="G31" s="164"/>
      <c r="H31" s="164"/>
      <c r="I31" s="164"/>
      <c r="J31" s="219">
        <f>SUM(F31:I31)</f>
        <v>0</v>
      </c>
      <c r="L31" s="135"/>
      <c r="M31" s="169"/>
      <c r="N31" s="135"/>
      <c r="O31" s="164"/>
      <c r="P31" s="164"/>
      <c r="Q31" s="164"/>
      <c r="R31" s="164"/>
      <c r="S31" s="164"/>
    </row>
    <row r="32" spans="2:19" ht="12.75">
      <c r="B32" s="222"/>
      <c r="C32" s="135"/>
      <c r="D32" s="136"/>
      <c r="E32" s="135"/>
      <c r="F32" s="164"/>
      <c r="G32" s="164"/>
      <c r="H32" s="164"/>
      <c r="I32" s="164"/>
      <c r="J32" s="219">
        <f>SUM(F32:I32)</f>
        <v>0</v>
      </c>
      <c r="L32" s="135"/>
      <c r="M32" s="169"/>
      <c r="N32" s="135"/>
      <c r="O32" s="164"/>
      <c r="P32" s="164"/>
      <c r="Q32" s="164"/>
      <c r="R32" s="164"/>
      <c r="S32" s="164"/>
    </row>
    <row r="33" spans="2:19" ht="15">
      <c r="B33" s="71"/>
      <c r="C33" s="46"/>
      <c r="D33" s="64"/>
      <c r="E33" s="46"/>
      <c r="F33" s="220"/>
      <c r="G33" s="220"/>
      <c r="H33" s="220"/>
      <c r="I33" s="220"/>
      <c r="J33" s="221"/>
      <c r="L33" s="135"/>
      <c r="M33" s="136"/>
      <c r="N33" s="137"/>
      <c r="O33" s="164"/>
      <c r="P33" s="164"/>
      <c r="Q33" s="164"/>
      <c r="R33" s="164"/>
      <c r="S33" s="164"/>
    </row>
    <row r="34" spans="2:19" ht="15.75">
      <c r="B34" s="237" t="s">
        <v>4</v>
      </c>
      <c r="C34" s="170"/>
      <c r="D34" s="171"/>
      <c r="E34" s="170"/>
      <c r="F34" s="238"/>
      <c r="G34" s="238"/>
      <c r="H34" s="238"/>
      <c r="I34" s="238"/>
      <c r="J34" s="239">
        <f>SUM(J35:J37)</f>
        <v>0</v>
      </c>
      <c r="L34" s="135"/>
      <c r="M34" s="136"/>
      <c r="N34" s="135"/>
      <c r="O34" s="164"/>
      <c r="P34" s="164"/>
      <c r="Q34" s="164"/>
      <c r="R34" s="164"/>
      <c r="S34" s="164"/>
    </row>
    <row r="35" spans="2:19" ht="12.75">
      <c r="B35" s="222"/>
      <c r="C35" s="135"/>
      <c r="D35" s="136"/>
      <c r="E35" s="137"/>
      <c r="F35" s="164"/>
      <c r="G35" s="164"/>
      <c r="H35" s="164"/>
      <c r="I35" s="164"/>
      <c r="J35" s="219">
        <f>SUM(F35:I35)</f>
        <v>0</v>
      </c>
      <c r="L35" s="135"/>
      <c r="M35" s="136"/>
      <c r="N35" s="135"/>
      <c r="O35" s="164"/>
      <c r="P35" s="164"/>
      <c r="Q35" s="164"/>
      <c r="R35" s="164"/>
      <c r="S35" s="164"/>
    </row>
    <row r="36" spans="2:19" ht="12.75">
      <c r="B36" s="222"/>
      <c r="C36" s="135"/>
      <c r="D36" s="136"/>
      <c r="E36" s="135"/>
      <c r="F36" s="164"/>
      <c r="G36" s="164"/>
      <c r="H36" s="164"/>
      <c r="I36" s="164"/>
      <c r="J36" s="219">
        <f>SUM(F36:I36)</f>
        <v>0</v>
      </c>
      <c r="L36" s="137"/>
      <c r="M36" s="136"/>
      <c r="N36" s="198"/>
      <c r="O36" s="164"/>
      <c r="P36" s="164"/>
      <c r="Q36" s="164"/>
      <c r="R36" s="164"/>
      <c r="S36" s="164"/>
    </row>
    <row r="37" spans="2:19" ht="15">
      <c r="B37" s="71"/>
      <c r="C37" s="135"/>
      <c r="D37" s="136"/>
      <c r="E37" s="135"/>
      <c r="F37" s="164"/>
      <c r="G37" s="164"/>
      <c r="H37" s="164"/>
      <c r="I37" s="164"/>
      <c r="J37" s="219">
        <f>SUM(F37:I37)</f>
        <v>0</v>
      </c>
      <c r="L37" s="135"/>
      <c r="M37" s="240"/>
      <c r="N37" s="198"/>
      <c r="O37" s="164"/>
      <c r="P37" s="164"/>
      <c r="Q37" s="164"/>
      <c r="R37" s="164"/>
      <c r="S37" s="164"/>
    </row>
    <row r="38" spans="2:19" ht="15">
      <c r="B38" s="71"/>
      <c r="C38" s="46"/>
      <c r="D38" s="64"/>
      <c r="E38" s="46"/>
      <c r="F38" s="220"/>
      <c r="G38" s="220"/>
      <c r="H38" s="220"/>
      <c r="I38" s="220"/>
      <c r="J38" s="221"/>
      <c r="L38" s="135"/>
      <c r="M38" s="169"/>
      <c r="N38" s="198"/>
      <c r="O38" s="164"/>
      <c r="P38" s="164"/>
      <c r="Q38" s="164"/>
      <c r="R38" s="164"/>
      <c r="S38" s="164"/>
    </row>
    <row r="39" spans="2:19" ht="15.75">
      <c r="B39" s="237" t="s">
        <v>8</v>
      </c>
      <c r="C39" s="170"/>
      <c r="D39" s="171"/>
      <c r="E39" s="170"/>
      <c r="F39" s="238"/>
      <c r="G39" s="238"/>
      <c r="H39" s="238"/>
      <c r="I39" s="238"/>
      <c r="J39" s="239">
        <f>SUM(J40:J42)</f>
        <v>0</v>
      </c>
      <c r="L39" s="135"/>
      <c r="M39" s="169"/>
      <c r="N39" s="135"/>
      <c r="O39" s="164"/>
      <c r="P39" s="164"/>
      <c r="Q39" s="164"/>
      <c r="R39" s="164"/>
      <c r="S39" s="164"/>
    </row>
    <row r="40" spans="2:19" ht="12.75">
      <c r="B40" s="131"/>
      <c r="C40" s="137"/>
      <c r="D40" s="136"/>
      <c r="E40" s="198"/>
      <c r="F40" s="164"/>
      <c r="G40" s="164"/>
      <c r="H40" s="164"/>
      <c r="I40" s="164"/>
      <c r="J40" s="229">
        <f>SUM(F40:I40)</f>
        <v>0</v>
      </c>
      <c r="L40" s="137"/>
      <c r="M40" s="136"/>
      <c r="N40" s="137"/>
      <c r="O40" s="164"/>
      <c r="P40" s="164"/>
      <c r="Q40" s="164"/>
      <c r="R40" s="164"/>
      <c r="S40" s="164"/>
    </row>
    <row r="41" spans="2:19" ht="12.75">
      <c r="B41" s="131"/>
      <c r="C41" s="135"/>
      <c r="D41" s="240"/>
      <c r="E41" s="198"/>
      <c r="F41" s="164"/>
      <c r="G41" s="164"/>
      <c r="H41" s="164"/>
      <c r="I41" s="164"/>
      <c r="J41" s="229">
        <f>SUM(F41:I41)</f>
        <v>0</v>
      </c>
      <c r="L41" s="135"/>
      <c r="M41" s="136"/>
      <c r="N41" s="135"/>
      <c r="O41" s="164"/>
      <c r="P41" s="164"/>
      <c r="Q41" s="164"/>
      <c r="R41" s="164"/>
      <c r="S41" s="164"/>
    </row>
    <row r="42" spans="2:19" ht="12.75">
      <c r="B42" s="131"/>
      <c r="C42" s="135"/>
      <c r="D42" s="169"/>
      <c r="E42" s="198"/>
      <c r="F42" s="164"/>
      <c r="G42" s="164"/>
      <c r="H42" s="164"/>
      <c r="I42" s="164"/>
      <c r="J42" s="229">
        <f>SUM(F42:I42)</f>
        <v>0</v>
      </c>
      <c r="L42" s="135"/>
      <c r="M42" s="136"/>
      <c r="N42" s="135"/>
      <c r="O42" s="164"/>
      <c r="P42" s="164"/>
      <c r="Q42" s="164"/>
      <c r="R42" s="164"/>
      <c r="S42" s="164"/>
    </row>
    <row r="43" spans="2:10" ht="12.75">
      <c r="B43" s="230"/>
      <c r="C43" s="6"/>
      <c r="D43" s="6"/>
      <c r="E43" s="6"/>
      <c r="F43" s="6"/>
      <c r="G43" s="6"/>
      <c r="H43" s="6"/>
      <c r="I43" s="6"/>
      <c r="J43" s="133"/>
    </row>
    <row r="44" spans="2:19" ht="15.75">
      <c r="B44" s="177" t="s">
        <v>10</v>
      </c>
      <c r="C44" s="170"/>
      <c r="D44" s="171"/>
      <c r="E44" s="170"/>
      <c r="F44" s="238"/>
      <c r="G44" s="238"/>
      <c r="H44" s="238"/>
      <c r="I44" s="238"/>
      <c r="J44" s="178">
        <f>SUM(J45:J47)</f>
        <v>0</v>
      </c>
      <c r="K44" s="75"/>
      <c r="L44" s="45"/>
      <c r="M44" s="45"/>
      <c r="N44" s="44"/>
      <c r="O44" s="44"/>
      <c r="P44" s="44"/>
      <c r="Q44" s="44"/>
      <c r="R44" s="45"/>
      <c r="S44" s="75"/>
    </row>
    <row r="45" spans="2:10" ht="12.75">
      <c r="B45" s="222"/>
      <c r="C45" s="135"/>
      <c r="D45" s="136"/>
      <c r="E45" s="135"/>
      <c r="F45" s="164"/>
      <c r="G45" s="164"/>
      <c r="H45" s="164"/>
      <c r="I45" s="164"/>
      <c r="J45" s="223">
        <f>SUM(F45:I45)</f>
        <v>0</v>
      </c>
    </row>
    <row r="46" spans="2:10" ht="12.75">
      <c r="B46" s="222"/>
      <c r="C46" s="135"/>
      <c r="D46" s="136"/>
      <c r="E46" s="135"/>
      <c r="F46" s="164"/>
      <c r="G46" s="164"/>
      <c r="H46" s="164"/>
      <c r="I46" s="164"/>
      <c r="J46" s="223">
        <f>SUM(F46:I46)</f>
        <v>0</v>
      </c>
    </row>
    <row r="47" spans="2:10" ht="12.75">
      <c r="B47" s="222"/>
      <c r="C47" s="135"/>
      <c r="D47" s="169"/>
      <c r="E47" s="135"/>
      <c r="F47" s="236"/>
      <c r="G47" s="236"/>
      <c r="H47" s="236"/>
      <c r="I47" s="236"/>
      <c r="J47" s="223">
        <f>SUM(F47:I47)</f>
        <v>0</v>
      </c>
    </row>
    <row r="48" spans="2:10" ht="15.75" thickBot="1">
      <c r="B48" s="224"/>
      <c r="C48" s="81"/>
      <c r="D48" s="82"/>
      <c r="E48" s="81"/>
      <c r="F48" s="225"/>
      <c r="G48" s="225"/>
      <c r="H48" s="225"/>
      <c r="I48" s="225"/>
      <c r="J48" s="226"/>
    </row>
  </sheetData>
  <sheetProtection selectLockedCells="1" selectUnlockedCells="1"/>
  <printOptions gridLines="1"/>
  <pageMargins left="0.75" right="0.75" top="0.7416666666666667" bottom="0.6520833333333333" header="0.25763888888888886" footer="0.16805555555555557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secener</dc:creator>
  <cp:keywords/>
  <dc:description/>
  <cp:lastModifiedBy>secener</cp:lastModifiedBy>
  <cp:lastPrinted>2017-01-18T22:46:49Z</cp:lastPrinted>
  <dcterms:created xsi:type="dcterms:W3CDTF">2012-03-25T13:04:45Z</dcterms:created>
  <dcterms:modified xsi:type="dcterms:W3CDTF">2017-02-26T23:08:59Z</dcterms:modified>
  <cp:category/>
  <cp:version/>
  <cp:contentType/>
  <cp:contentStatus/>
</cp:coreProperties>
</file>