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691" activeTab="0"/>
  </bookViews>
  <sheets>
    <sheet name="Skupaj" sheetId="1" r:id="rId1"/>
    <sheet name="1. krog" sheetId="2" r:id="rId2"/>
    <sheet name="2.krog" sheetId="3" r:id="rId3"/>
    <sheet name="3.krog" sheetId="4" r:id="rId4"/>
    <sheet name="4. krog" sheetId="5" r:id="rId5"/>
    <sheet name="5. krog" sheetId="6" r:id="rId6"/>
    <sheet name="6.krog" sheetId="7" r:id="rId7"/>
    <sheet name="Pravilnik" sheetId="8" r:id="rId8"/>
  </sheets>
  <definedNames>
    <definedName name="_GoBack" localSheetId="1">'1. krog'!$R$20</definedName>
  </definedNames>
  <calcPr fullCalcOnLoad="1"/>
</workbook>
</file>

<file path=xl/sharedStrings.xml><?xml version="1.0" encoding="utf-8"?>
<sst xmlns="http://schemas.openxmlformats.org/spreadsheetml/2006/main" count="1744" uniqueCount="231">
  <si>
    <t>1. krog</t>
  </si>
  <si>
    <t>2.krog</t>
  </si>
  <si>
    <t>3.krog</t>
  </si>
  <si>
    <t>4.krog</t>
  </si>
  <si>
    <t>5.krog</t>
  </si>
  <si>
    <t>6.krog</t>
  </si>
  <si>
    <t>Skupaj</t>
  </si>
  <si>
    <t>Trebnje</t>
  </si>
  <si>
    <t>Odb.</t>
  </si>
  <si>
    <t>Tekmovalec</t>
  </si>
  <si>
    <t>Roj</t>
  </si>
  <si>
    <t>SD/SK</t>
  </si>
  <si>
    <t>Sevnica</t>
  </si>
  <si>
    <t>Brežice</t>
  </si>
  <si>
    <t>Točke</t>
  </si>
  <si>
    <t>točke</t>
  </si>
  <si>
    <t>Točkovnik</t>
  </si>
  <si>
    <t>1.</t>
  </si>
  <si>
    <t>03</t>
  </si>
  <si>
    <t>GOR</t>
  </si>
  <si>
    <t>2.</t>
  </si>
  <si>
    <t>Vencelj Žan</t>
  </si>
  <si>
    <t>04</t>
  </si>
  <si>
    <t>TRE</t>
  </si>
  <si>
    <t>3.</t>
  </si>
  <si>
    <t>4.</t>
  </si>
  <si>
    <t xml:space="preserve">TRE </t>
  </si>
  <si>
    <t>5.</t>
  </si>
  <si>
    <t>Stražišar Domen</t>
  </si>
  <si>
    <t>6.</t>
  </si>
  <si>
    <t>7.</t>
  </si>
  <si>
    <t>8.</t>
  </si>
  <si>
    <t>BRE</t>
  </si>
  <si>
    <t>9.</t>
  </si>
  <si>
    <t>10.</t>
  </si>
  <si>
    <t>05</t>
  </si>
  <si>
    <t>11.</t>
  </si>
  <si>
    <t>12.</t>
  </si>
  <si>
    <t>13.</t>
  </si>
  <si>
    <t>14.</t>
  </si>
  <si>
    <t>15.</t>
  </si>
  <si>
    <t>16.</t>
  </si>
  <si>
    <t>17.</t>
  </si>
  <si>
    <t>Gorjanci</t>
  </si>
  <si>
    <t>Odbitne</t>
  </si>
  <si>
    <t>MSE</t>
  </si>
  <si>
    <t xml:space="preserve">GOR </t>
  </si>
  <si>
    <t>Klančar Patrick</t>
  </si>
  <si>
    <t>02</t>
  </si>
  <si>
    <t>Novak Miha</t>
  </si>
  <si>
    <t>Jarc Nejc</t>
  </si>
  <si>
    <t>Peskar Lenart</t>
  </si>
  <si>
    <t>Pirc Žiga</t>
  </si>
  <si>
    <t xml:space="preserve">BRE </t>
  </si>
  <si>
    <t>Račečič Elena</t>
  </si>
  <si>
    <t>Marok Sevnica</t>
  </si>
  <si>
    <t>PIONIRJI(ke)  - ekipno</t>
  </si>
  <si>
    <t>PIONIRJI(ke)  PIŠTOLA  - ekipno</t>
  </si>
  <si>
    <t>Število nastopajočih:</t>
  </si>
  <si>
    <t>Roj.</t>
  </si>
  <si>
    <t>I. serija</t>
  </si>
  <si>
    <t>II. serija</t>
  </si>
  <si>
    <t>Ekipno:</t>
  </si>
  <si>
    <t>*</t>
  </si>
  <si>
    <t xml:space="preserve">     Če  v posamezni kategoriji sodelujejo več kot 3 ekipe, dobijo pokale tri prvouvrščene, če pa je ekip manj,</t>
  </si>
  <si>
    <t>Slak Nik</t>
  </si>
  <si>
    <t>Mikec Nejc</t>
  </si>
  <si>
    <t>Janc Miha</t>
  </si>
  <si>
    <t>Kovačič Liam</t>
  </si>
  <si>
    <t>Novo mesto</t>
  </si>
  <si>
    <t>Cvetkovič Klemen</t>
  </si>
  <si>
    <t>Bratanič David</t>
  </si>
  <si>
    <t>Špan Domen</t>
  </si>
  <si>
    <t>NN</t>
  </si>
  <si>
    <t>Hodnik Črt</t>
  </si>
  <si>
    <t>Kepa Zoja</t>
  </si>
  <si>
    <t xml:space="preserve"> </t>
  </si>
  <si>
    <t>Povpr.</t>
  </si>
  <si>
    <t>Omahen Eva</t>
  </si>
  <si>
    <t>Urbič Domen</t>
  </si>
  <si>
    <t>Lončar Mark</t>
  </si>
  <si>
    <t>Turk Sabrian</t>
  </si>
  <si>
    <t>Milošević Anja</t>
  </si>
  <si>
    <r>
      <t xml:space="preserve">CICIBANI </t>
    </r>
    <r>
      <rPr>
        <sz val="10"/>
        <rFont val="Verdana"/>
        <family val="2"/>
      </rPr>
      <t>(letniki 05 in ml.)</t>
    </r>
    <r>
      <rPr>
        <sz val="11"/>
        <rFont val="Verdana"/>
        <family val="2"/>
      </rPr>
      <t xml:space="preserve"> </t>
    </r>
  </si>
  <si>
    <r>
      <t xml:space="preserve">CICIBANKE </t>
    </r>
    <r>
      <rPr>
        <sz val="9"/>
        <rFont val="Verdana"/>
        <family val="2"/>
      </rPr>
      <t xml:space="preserve">(letniki 05 in ml.) </t>
    </r>
  </si>
  <si>
    <t>Prijatelj Tilen</t>
  </si>
  <si>
    <t>Ščuri Sara</t>
  </si>
  <si>
    <t>Štukel Kaja</t>
  </si>
  <si>
    <r>
      <t>MLAJŠI PIONIRJI</t>
    </r>
    <r>
      <rPr>
        <sz val="10"/>
        <color indexed="9"/>
        <rFont val="Verdana"/>
        <family val="2"/>
      </rPr>
      <t xml:space="preserve"> (let. 03 in 04)</t>
    </r>
  </si>
  <si>
    <r>
      <t>MLAJŠE PIONIRKE</t>
    </r>
    <r>
      <rPr>
        <sz val="10"/>
        <color indexed="9"/>
        <rFont val="Verdana"/>
        <family val="2"/>
      </rPr>
      <t xml:space="preserve"> (let. 03 in 04)</t>
    </r>
  </si>
  <si>
    <t>Prijatelj Tim</t>
  </si>
  <si>
    <r>
      <t>PIONIRJI</t>
    </r>
    <r>
      <rPr>
        <sz val="11"/>
        <color indexed="9"/>
        <rFont val="Verdana"/>
        <family val="2"/>
      </rPr>
      <t xml:space="preserve"> (let. 01 in 02) – posamezno</t>
    </r>
  </si>
  <si>
    <r>
      <t>PIONIRKE</t>
    </r>
    <r>
      <rPr>
        <sz val="11"/>
        <color indexed="9"/>
        <rFont val="Verdana"/>
        <family val="2"/>
      </rPr>
      <t xml:space="preserve"> (let. 01 in 02) – posamezno</t>
    </r>
  </si>
  <si>
    <t>Srpčič Matias</t>
  </si>
  <si>
    <r>
      <t xml:space="preserve">PIONIRJI - PIŠTOLA   </t>
    </r>
    <r>
      <rPr>
        <sz val="11"/>
        <color indexed="9"/>
        <rFont val="Verdana"/>
        <family val="2"/>
      </rPr>
      <t>(let. 01 in ml.)</t>
    </r>
  </si>
  <si>
    <t>Srpčič Pia</t>
  </si>
  <si>
    <r>
      <t xml:space="preserve">PIONIRKE - PIŠTOLA   </t>
    </r>
    <r>
      <rPr>
        <sz val="11"/>
        <color indexed="9"/>
        <rFont val="Verdana"/>
        <family val="2"/>
      </rPr>
      <t>(let. 01 in ml.)</t>
    </r>
  </si>
  <si>
    <t>07</t>
  </si>
  <si>
    <t>Žilić Nasiha</t>
  </si>
  <si>
    <t>Kacin Jan</t>
  </si>
  <si>
    <t>Slak Jan</t>
  </si>
  <si>
    <t>MLAJŠI PIONIRJI/KE -  ekipno</t>
  </si>
  <si>
    <t>CICIBANI/KE ekipno</t>
  </si>
  <si>
    <t>PIONIRJI  PIŠTOLA (let. 01 in mlajši)</t>
  </si>
  <si>
    <t>PIONIRKE  PIŠTOLA (let. 01 in mlajše)</t>
  </si>
  <si>
    <t>2.) V primeru, da je deklet oz. fantov  v posamezni kategoriji manj kot 3, so skupine spolno mešane.</t>
  </si>
  <si>
    <r>
      <t xml:space="preserve">CICIBANI </t>
    </r>
    <r>
      <rPr>
        <sz val="11"/>
        <rFont val="Verdana"/>
        <family val="2"/>
      </rPr>
      <t xml:space="preserve">(letniki 06 in ml.) </t>
    </r>
  </si>
  <si>
    <r>
      <t>PIONIRJI</t>
    </r>
    <r>
      <rPr>
        <sz val="11"/>
        <color indexed="9"/>
        <rFont val="Verdana"/>
        <family val="2"/>
      </rPr>
      <t xml:space="preserve"> (let. 02 in 03) – posamezno</t>
    </r>
  </si>
  <si>
    <t>Bahor Matevž</t>
  </si>
  <si>
    <t>Fink Andraž</t>
  </si>
  <si>
    <t>Harbaš Ensad</t>
  </si>
  <si>
    <t>Bahor Tomaž</t>
  </si>
  <si>
    <t>Kranjc Urban</t>
  </si>
  <si>
    <r>
      <t>MLAJŠI PIONIRJI</t>
    </r>
    <r>
      <rPr>
        <sz val="10"/>
        <color indexed="9"/>
        <rFont val="Verdana"/>
        <family val="2"/>
      </rPr>
      <t xml:space="preserve"> (let. 04 in 05)</t>
    </r>
  </si>
  <si>
    <r>
      <t>MLAJŠE PIONIRKE</t>
    </r>
    <r>
      <rPr>
        <sz val="10"/>
        <color indexed="9"/>
        <rFont val="Verdana"/>
        <family val="2"/>
      </rPr>
      <t xml:space="preserve"> (let. 04 in 05)</t>
    </r>
  </si>
  <si>
    <t>Strgar Gašper</t>
  </si>
  <si>
    <t>Mihelčič Lan</t>
  </si>
  <si>
    <t>Kravcar Nejc</t>
  </si>
  <si>
    <t>Ratajc Jan</t>
  </si>
  <si>
    <t>Zorko Nejc</t>
  </si>
  <si>
    <t>Zorko Lara</t>
  </si>
  <si>
    <t>Gričar Lara</t>
  </si>
  <si>
    <t>Zupančič Neža</t>
  </si>
  <si>
    <t>Kurajić Lana</t>
  </si>
  <si>
    <t>Danev Lea</t>
  </si>
  <si>
    <t>Vujanović Jana</t>
  </si>
  <si>
    <r>
      <t xml:space="preserve">PIONIRJI - PIŠTOLA   </t>
    </r>
    <r>
      <rPr>
        <sz val="11"/>
        <color indexed="9"/>
        <rFont val="Verdana"/>
        <family val="2"/>
      </rPr>
      <t>(let. 02 in ml.)</t>
    </r>
  </si>
  <si>
    <r>
      <t xml:space="preserve">PIONIRKE - PIŠTOLA   </t>
    </r>
    <r>
      <rPr>
        <sz val="11"/>
        <color indexed="9"/>
        <rFont val="Verdana"/>
        <family val="2"/>
      </rPr>
      <t>(let. 02 in ml.)</t>
    </r>
  </si>
  <si>
    <t>PIONIRJI  (let. 02 in 03) – posamezno</t>
  </si>
  <si>
    <t>LES</t>
  </si>
  <si>
    <t>18.</t>
  </si>
  <si>
    <t>19.</t>
  </si>
  <si>
    <t>20.</t>
  </si>
  <si>
    <t>21.</t>
  </si>
  <si>
    <t>06</t>
  </si>
  <si>
    <t>Mihelič Lan</t>
  </si>
  <si>
    <t>Škof Gašper</t>
  </si>
  <si>
    <t>08</t>
  </si>
  <si>
    <t>MLAJŠI PIONIRJI - (letniki 04 in 05)</t>
  </si>
  <si>
    <t>Kos Žan</t>
  </si>
  <si>
    <t>1.) Kategorije: cicibani/ke (letniki 06 in mlajši -  puška</t>
  </si>
  <si>
    <t>4.)  S puško se v papirnato strelja po dva strela, s pištolo po pet.</t>
  </si>
  <si>
    <t>Pravila tekmovanja v regijski pionirski ligi sez. 2016/17</t>
  </si>
  <si>
    <t xml:space="preserve">      mlajši pionirji/ke  (letniki 04 in 05 ) - puška</t>
  </si>
  <si>
    <t xml:space="preserve">      pionirji/ke (letniki 02 in 03) - puška</t>
  </si>
  <si>
    <t xml:space="preserve">      pionirji/ke (letniki 02 in mlajši) - pištola</t>
  </si>
  <si>
    <t xml:space="preserve">6.) Medalje se po trem najboljšim posameznikom v vsaki kategoriji podelijo na vsakem turnirju vsake skupine lige. </t>
  </si>
  <si>
    <t xml:space="preserve">     Če nastopi manj kot pet posameznikov, se medalje ne podelijo. Za končni skupni vrstni red se medalje</t>
  </si>
  <si>
    <t>7.) Na finalnem turnirju se podelijo tudi medalje najboljšim v skupni uvrstitvi ter pokali  ekipam za skupno uvrstitev.</t>
  </si>
  <si>
    <r>
      <t xml:space="preserve">     vendar več ko</t>
    </r>
    <r>
      <rPr>
        <sz val="10"/>
        <rFont val="Arial CE"/>
        <family val="2"/>
      </rPr>
      <t>t dve</t>
    </r>
    <r>
      <rPr>
        <sz val="10"/>
        <rFont val="Arial"/>
        <family val="2"/>
      </rPr>
      <t xml:space="preserve">, dobi pokal le zmagovalna ekipa. </t>
    </r>
  </si>
  <si>
    <t>8.) Odličja za vsak turnir in za skupno uvrstitev nabavi vodstvo JV regije</t>
  </si>
  <si>
    <t>3.) S ciljem zmanjšanja stroškov se v prvih petih krogih tekmuje v dveh ločenih skupinah: A (dolenjska)  in B</t>
  </si>
  <si>
    <t xml:space="preserve">9.) Uvrstitve ekip in posameznikov se točkujejo na enak način kot v državni pionirski ligi (najslabši rezultat oz. </t>
  </si>
  <si>
    <t xml:space="preserve">     da se za nastop na finalnem turnirju dodelijo dvojne točke. V primeru povsem enakega rezultata se zaradi </t>
  </si>
  <si>
    <t xml:space="preserve">     enkratna odsotnost se ne šteje. Od šestih se torej upošteva do pet  najboljših točkovnih izkupičkov) s to razliko, </t>
  </si>
  <si>
    <t xml:space="preserve">     poenostavitve postopka upošteva delitev mesta in s tem tudi enakih točk.  Slednje ne velja za finale, kjer se </t>
  </si>
  <si>
    <t xml:space="preserve">      Predsednik UO: Ernest Sečen</t>
  </si>
  <si>
    <t xml:space="preserve">       (posavska), zadnjega, finalnega turnirja  se udeležijo vsi. </t>
  </si>
  <si>
    <t xml:space="preserve">     podelijo,  če so v posamezni kategoriji nastopili najmanj trije tekmovalci/ke.</t>
  </si>
  <si>
    <t xml:space="preserve">     razvršča po standardnih pravilih.</t>
  </si>
  <si>
    <t>9.) Za ostale podrobnosti veljajo določila pravilnika o državnih prvenstvih.</t>
  </si>
  <si>
    <t>Arh Gramec Žan</t>
  </si>
  <si>
    <t>Leskovec</t>
  </si>
  <si>
    <t>Pavlin Sašo</t>
  </si>
  <si>
    <t>Kerin Matic</t>
  </si>
  <si>
    <t>Božič Mitja</t>
  </si>
  <si>
    <t>Marinčič Albina</t>
  </si>
  <si>
    <t>5.) Ekipe v posameznih starostnih kategorijah so lahko mešane. Ekipo sestavljajo trije z najvišjimi posameznimi izidi.</t>
  </si>
  <si>
    <t>Felicijan Matija</t>
  </si>
  <si>
    <t>Urbanč Jakob</t>
  </si>
  <si>
    <t>Vidmar Anže</t>
  </si>
  <si>
    <t>Turšič Matic</t>
  </si>
  <si>
    <t>Kovačič Andrej</t>
  </si>
  <si>
    <t>Štefanič Vid</t>
  </si>
  <si>
    <t>Kovačič Simon</t>
  </si>
  <si>
    <t>Koretič Anže</t>
  </si>
  <si>
    <t>Brajdič Robi</t>
  </si>
  <si>
    <t>Špiler Leon</t>
  </si>
  <si>
    <t>Jurkovič Esmeraldo</t>
  </si>
  <si>
    <t>Jurkovič Rok</t>
  </si>
  <si>
    <t>Jurkovič Emiro</t>
  </si>
  <si>
    <t>Pšeničnik Benjamin</t>
  </si>
  <si>
    <t>Golja Teja</t>
  </si>
  <si>
    <t>Arh Gramec Benjamin</t>
  </si>
  <si>
    <t>Kerin Klavdija</t>
  </si>
  <si>
    <t>Jug Matevž</t>
  </si>
  <si>
    <t>1. krog pionirske strelske lige jugovzhodne regije  2016/17</t>
  </si>
  <si>
    <t>Trebnje, 15.11.2016, Leskovec, 16.11.2016</t>
  </si>
  <si>
    <t>22.</t>
  </si>
  <si>
    <t>Izven konkurence:</t>
  </si>
  <si>
    <t>KADETI - Zračna puška</t>
  </si>
  <si>
    <t>Janc Aleš</t>
  </si>
  <si>
    <t>Kerin Aljaž</t>
  </si>
  <si>
    <t>Planinc Aleš</t>
  </si>
  <si>
    <t>KADETI - zračna pištola</t>
  </si>
  <si>
    <t>Kuzmanovič Konstantin</t>
  </si>
  <si>
    <t>16.11.16</t>
  </si>
  <si>
    <t xml:space="preserve"> 21.12.16</t>
  </si>
  <si>
    <t>11.01.17</t>
  </si>
  <si>
    <t>01.02.16</t>
  </si>
  <si>
    <t xml:space="preserve"> 15.02.17</t>
  </si>
  <si>
    <t xml:space="preserve"> 29.3.17</t>
  </si>
  <si>
    <r>
      <t xml:space="preserve">CICIBANKE </t>
    </r>
    <r>
      <rPr>
        <sz val="11"/>
        <rFont val="Verdana"/>
        <family val="2"/>
      </rPr>
      <t xml:space="preserve">(letniki 06 in ml.) </t>
    </r>
  </si>
  <si>
    <t>MLAJŠE PIONIRKE - (letniki 04 in 05)</t>
  </si>
  <si>
    <r>
      <t xml:space="preserve">PIONIRSKA LIGA  JV REGIJE  </t>
    </r>
    <r>
      <rPr>
        <b/>
        <sz val="16"/>
        <color indexed="9"/>
        <rFont val="Verdana"/>
        <family val="2"/>
      </rPr>
      <t>sez. 2016 - 2017</t>
    </r>
  </si>
  <si>
    <t xml:space="preserve">Goričar Lara  </t>
  </si>
  <si>
    <r>
      <t xml:space="preserve">CICIBANI </t>
    </r>
    <r>
      <rPr>
        <sz val="10"/>
        <rFont val="Verdana"/>
        <family val="2"/>
      </rPr>
      <t>(letniki 06 in ml.)</t>
    </r>
    <r>
      <rPr>
        <sz val="11"/>
        <rFont val="Verdana"/>
        <family val="2"/>
      </rPr>
      <t xml:space="preserve"> </t>
    </r>
  </si>
  <si>
    <r>
      <t xml:space="preserve">CICIBANKE </t>
    </r>
    <r>
      <rPr>
        <sz val="9"/>
        <rFont val="Verdana"/>
        <family val="2"/>
      </rPr>
      <t xml:space="preserve">(letniki 06 in ml.) </t>
    </r>
  </si>
  <si>
    <r>
      <t>PIONIRKE</t>
    </r>
    <r>
      <rPr>
        <sz val="11"/>
        <color indexed="9"/>
        <rFont val="Verdana"/>
        <family val="2"/>
      </rPr>
      <t xml:space="preserve"> (let. 02 in 03) – posamezno</t>
    </r>
  </si>
  <si>
    <t>23.</t>
  </si>
  <si>
    <t>Stanković Anđa</t>
  </si>
  <si>
    <t>2. krog pionirske strelske lige jugovzhodne regije  2016/17</t>
  </si>
  <si>
    <t>Novo me sto, 20.12.2016, Sevnica, 21.12.2016</t>
  </si>
  <si>
    <t>Kink Matic</t>
  </si>
  <si>
    <t>PIONIRKE  (let. 02 in 03) – posamezno</t>
  </si>
  <si>
    <t>Škrinjar Hana</t>
  </si>
  <si>
    <t>Pšeničnik Anže</t>
  </si>
  <si>
    <t>3. krog pionirske strelske lige jugovzhodne regije  2016/17</t>
  </si>
  <si>
    <t>Trebnje, 10.01.2017, Brežice, 11.01.2017</t>
  </si>
  <si>
    <t>Kukovec Luka</t>
  </si>
  <si>
    <t>Križanič Tim</t>
  </si>
  <si>
    <t>Petrič Mai</t>
  </si>
  <si>
    <t>Almonte Šprajc Dominik</t>
  </si>
  <si>
    <t>Zanut Sunčič Tjaž</t>
  </si>
  <si>
    <t>24.</t>
  </si>
  <si>
    <t>2. Marok Sevnica</t>
  </si>
  <si>
    <t>25.</t>
  </si>
  <si>
    <t>26.</t>
  </si>
  <si>
    <t>27.</t>
  </si>
  <si>
    <t>28.</t>
  </si>
  <si>
    <t>Kulovec Luka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</si>
</sst>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;@"/>
    <numFmt numFmtId="173" formatCode="dd/mm/yyyy"/>
    <numFmt numFmtId="174" formatCode="dd/mm/yy"/>
    <numFmt numFmtId="175" formatCode="0.0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20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1"/>
      <name val="Verdana"/>
      <family val="2"/>
    </font>
    <font>
      <sz val="7"/>
      <name val="Verdana"/>
      <family val="2"/>
    </font>
    <font>
      <b/>
      <sz val="10"/>
      <color indexed="12"/>
      <name val="Verdana"/>
      <family val="2"/>
    </font>
    <font>
      <sz val="7"/>
      <name val="Arial CE"/>
      <family val="2"/>
    </font>
    <font>
      <b/>
      <sz val="20"/>
      <color indexed="9"/>
      <name val="Verdana"/>
      <family val="2"/>
    </font>
    <font>
      <b/>
      <sz val="16"/>
      <color indexed="9"/>
      <name val="Verdana"/>
      <family val="2"/>
    </font>
    <font>
      <b/>
      <sz val="8"/>
      <color indexed="9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b/>
      <sz val="10"/>
      <name val="Verdana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2"/>
      <name val="Verdana"/>
      <family val="2"/>
    </font>
    <font>
      <b/>
      <sz val="14"/>
      <color indexed="12"/>
      <name val="Verdana"/>
      <family val="2"/>
    </font>
    <font>
      <b/>
      <sz val="8"/>
      <name val="Verdana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i/>
      <sz val="9"/>
      <name val="Verdana"/>
      <family val="2"/>
    </font>
    <font>
      <b/>
      <i/>
      <sz val="10"/>
      <name val="Verdana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12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i/>
      <sz val="9"/>
      <name val="Verdana"/>
      <family val="2"/>
    </font>
    <font>
      <sz val="9"/>
      <color indexed="8"/>
      <name val="Verdana"/>
      <family val="2"/>
    </font>
    <font>
      <sz val="7"/>
      <color indexed="9"/>
      <name val="Verdana"/>
      <family val="2"/>
    </font>
    <font>
      <b/>
      <sz val="10"/>
      <color indexed="9"/>
      <name val="Verdana"/>
      <family val="2"/>
    </font>
    <font>
      <b/>
      <i/>
      <sz val="8"/>
      <name val="Verdana"/>
      <family val="2"/>
    </font>
    <font>
      <sz val="9"/>
      <name val="Verdana"/>
      <family val="2"/>
    </font>
    <font>
      <b/>
      <sz val="10"/>
      <color indexed="10"/>
      <name val="Verdana"/>
      <family val="2"/>
    </font>
    <font>
      <b/>
      <sz val="9"/>
      <name val="Verdana"/>
      <family val="2"/>
    </font>
    <font>
      <b/>
      <sz val="7"/>
      <color indexed="9"/>
      <name val="Verdana"/>
      <family val="2"/>
    </font>
    <font>
      <b/>
      <sz val="8"/>
      <color indexed="12"/>
      <name val="Verdana"/>
      <family val="2"/>
    </font>
    <font>
      <b/>
      <sz val="11"/>
      <color indexed="12"/>
      <name val="Verdana"/>
      <family val="2"/>
    </font>
    <font>
      <b/>
      <sz val="11"/>
      <name val="Verdana"/>
      <family val="2"/>
    </font>
    <font>
      <b/>
      <sz val="7"/>
      <name val="Verdana"/>
      <family val="2"/>
    </font>
    <font>
      <sz val="11"/>
      <color indexed="8"/>
      <name val="Verdana"/>
      <family val="2"/>
    </font>
    <font>
      <b/>
      <sz val="12"/>
      <color indexed="9"/>
      <name val="Verdana"/>
      <family val="2"/>
    </font>
    <font>
      <b/>
      <i/>
      <sz val="8"/>
      <color indexed="9"/>
      <name val="Verdana"/>
      <family val="2"/>
    </font>
    <font>
      <b/>
      <sz val="10"/>
      <name val="Arial CE"/>
      <family val="2"/>
    </font>
    <font>
      <sz val="11"/>
      <name val="Calibri"/>
      <family val="2"/>
    </font>
    <font>
      <b/>
      <sz val="10"/>
      <color indexed="10"/>
      <name val="Arial CE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i/>
      <sz val="8"/>
      <name val="Arial CE"/>
      <family val="2"/>
    </font>
    <font>
      <i/>
      <sz val="8"/>
      <color indexed="12"/>
      <name val="Verdana"/>
      <family val="2"/>
    </font>
    <font>
      <sz val="8"/>
      <name val="Arial CE"/>
      <family val="2"/>
    </font>
    <font>
      <i/>
      <sz val="10"/>
      <color indexed="12"/>
      <name val="Verdana"/>
      <family val="2"/>
    </font>
    <font>
      <i/>
      <sz val="10"/>
      <color indexed="8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i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color indexed="9"/>
      <name val="Arial CE"/>
      <family val="2"/>
    </font>
    <font>
      <i/>
      <sz val="11"/>
      <color indexed="9"/>
      <name val="Verdana"/>
      <family val="2"/>
    </font>
    <font>
      <i/>
      <sz val="9"/>
      <color indexed="8"/>
      <name val="Verdana"/>
      <family val="2"/>
    </font>
    <font>
      <sz val="10"/>
      <color indexed="10"/>
      <name val="Arial CE"/>
      <family val="2"/>
    </font>
    <font>
      <i/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8"/>
      <name val="Arial CE"/>
      <family val="2"/>
    </font>
    <font>
      <i/>
      <sz val="8"/>
      <color indexed="9"/>
      <name val="Verdana"/>
      <family val="2"/>
    </font>
    <font>
      <i/>
      <sz val="8"/>
      <color indexed="10"/>
      <name val="Verdana"/>
      <family val="2"/>
    </font>
    <font>
      <b/>
      <sz val="11"/>
      <color indexed="8"/>
      <name val="Verdana"/>
      <family val="2"/>
    </font>
    <font>
      <sz val="8"/>
      <color indexed="8"/>
      <name val="Arial"/>
      <family val="2"/>
    </font>
    <font>
      <sz val="8"/>
      <color indexed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7"/>
        <bgColor indexed="64"/>
      </patternFill>
    </fill>
  </fills>
  <borders count="1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medium"/>
    </border>
    <border>
      <left style="thin">
        <color indexed="8"/>
      </left>
      <right/>
      <top/>
      <bottom style="medium"/>
    </border>
    <border>
      <left/>
      <right style="thin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/>
      <bottom style="medium"/>
    </border>
    <border>
      <left style="thin"/>
      <right/>
      <top/>
      <bottom style="medium"/>
    </border>
    <border>
      <left style="thin"/>
      <right/>
      <top style="medium">
        <color indexed="8"/>
      </top>
      <bottom/>
    </border>
    <border>
      <left style="medium"/>
      <right/>
      <top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/>
      <top/>
      <bottom style="medium">
        <color indexed="8"/>
      </bottom>
    </border>
    <border>
      <left/>
      <right style="medium"/>
      <top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/>
      <top style="thin">
        <color indexed="8"/>
      </top>
      <bottom style="medium"/>
    </border>
    <border>
      <left/>
      <right/>
      <top style="thin">
        <color indexed="8"/>
      </top>
      <bottom/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 style="medium"/>
    </border>
    <border>
      <left style="thin">
        <color indexed="8"/>
      </left>
      <right/>
      <top style="medium">
        <color indexed="8"/>
      </top>
      <bottom style="medium"/>
    </border>
    <border>
      <left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/>
      <top style="medium"/>
      <bottom style="medium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/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medium">
        <color indexed="8"/>
      </left>
      <right style="thin">
        <color indexed="8"/>
      </right>
      <top/>
      <bottom style="medium"/>
    </border>
    <border>
      <left>
        <color indexed="63"/>
      </left>
      <right style="medium"/>
      <top/>
      <bottom style="thin">
        <color indexed="8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medium">
        <color indexed="8"/>
      </right>
      <top style="thin">
        <color indexed="8"/>
      </top>
      <bottom/>
    </border>
    <border>
      <left style="thin"/>
      <right style="medium">
        <color indexed="8"/>
      </right>
      <top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/>
      <top style="medium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 style="thin"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medium"/>
      <top/>
      <bottom>
        <color indexed="63"/>
      </bottom>
    </border>
    <border>
      <left style="thin">
        <color indexed="8"/>
      </left>
      <right style="medium"/>
      <top/>
      <bottom style="medium"/>
    </border>
    <border>
      <left style="medium"/>
      <right style="thin"/>
      <top/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 style="thin">
        <color indexed="8"/>
      </left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/>
      <top style="medium"/>
      <bottom/>
    </border>
    <border>
      <left/>
      <right style="medium"/>
      <top style="medium">
        <color indexed="8"/>
      </top>
      <bottom/>
    </border>
    <border>
      <left style="medium"/>
      <right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5" fillId="19" borderId="0" applyNumberFormat="0" applyBorder="0" applyAlignment="0" applyProtection="0"/>
    <xf numFmtId="0" fontId="73" fillId="0" borderId="0" applyNumberFormat="0" applyFill="0" applyBorder="0" applyAlignment="0" applyProtection="0"/>
    <xf numFmtId="0" fontId="106" fillId="20" borderId="1" applyNumberFormat="0" applyAlignment="0" applyProtection="0"/>
    <xf numFmtId="0" fontId="107" fillId="0" borderId="0" applyNumberFormat="0" applyFill="0" applyBorder="0" applyAlignment="0" applyProtection="0"/>
    <xf numFmtId="0" fontId="108" fillId="0" borderId="2" applyNumberFormat="0" applyFill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11" fillId="21" borderId="0" applyNumberFormat="0" applyBorder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4" fillId="26" borderId="0" applyNumberFormat="0" applyBorder="0" applyAlignment="0" applyProtection="0"/>
    <xf numFmtId="0" fontId="104" fillId="27" borderId="0" applyNumberFormat="0" applyBorder="0" applyAlignment="0" applyProtection="0"/>
    <xf numFmtId="0" fontId="104" fillId="28" borderId="0" applyNumberFormat="0" applyBorder="0" applyAlignment="0" applyProtection="0"/>
    <xf numFmtId="0" fontId="114" fillId="0" borderId="6" applyNumberFormat="0" applyFill="0" applyAlignment="0" applyProtection="0"/>
    <xf numFmtId="0" fontId="115" fillId="29" borderId="7" applyNumberFormat="0" applyAlignment="0" applyProtection="0"/>
    <xf numFmtId="0" fontId="116" fillId="20" borderId="8" applyNumberFormat="0" applyAlignment="0" applyProtection="0"/>
    <xf numFmtId="0" fontId="11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8" fillId="31" borderId="8" applyNumberFormat="0" applyAlignment="0" applyProtection="0"/>
    <xf numFmtId="0" fontId="119" fillId="0" borderId="9" applyNumberFormat="0" applyFill="0" applyAlignment="0" applyProtection="0"/>
  </cellStyleXfs>
  <cellXfs count="10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172" fontId="3" fillId="0" borderId="0" xfId="0" applyNumberFormat="1" applyFont="1" applyAlignment="1">
      <alignment/>
    </xf>
    <xf numFmtId="173" fontId="17" fillId="32" borderId="0" xfId="0" applyNumberFormat="1" applyFont="1" applyFill="1" applyBorder="1" applyAlignment="1">
      <alignment/>
    </xf>
    <xf numFmtId="172" fontId="18" fillId="32" borderId="0" xfId="0" applyNumberFormat="1" applyFont="1" applyFill="1" applyBorder="1" applyAlignment="1">
      <alignment horizontal="center"/>
    </xf>
    <xf numFmtId="173" fontId="17" fillId="32" borderId="10" xfId="0" applyNumberFormat="1" applyFont="1" applyFill="1" applyBorder="1" applyAlignment="1">
      <alignment/>
    </xf>
    <xf numFmtId="172" fontId="18" fillId="32" borderId="11" xfId="0" applyNumberFormat="1" applyFont="1" applyFill="1" applyBorder="1" applyAlignment="1">
      <alignment horizontal="center"/>
    </xf>
    <xf numFmtId="172" fontId="18" fillId="32" borderId="10" xfId="0" applyNumberFormat="1" applyFont="1" applyFill="1" applyBorder="1" applyAlignment="1">
      <alignment horizontal="left"/>
    </xf>
    <xf numFmtId="172" fontId="19" fillId="32" borderId="11" xfId="0" applyNumberFormat="1" applyFont="1" applyFill="1" applyBorder="1" applyAlignment="1">
      <alignment/>
    </xf>
    <xf numFmtId="172" fontId="18" fillId="32" borderId="10" xfId="0" applyNumberFormat="1" applyFont="1" applyFill="1" applyBorder="1" applyAlignment="1">
      <alignment/>
    </xf>
    <xf numFmtId="172" fontId="20" fillId="32" borderId="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 horizontal="center"/>
    </xf>
    <xf numFmtId="0" fontId="22" fillId="32" borderId="12" xfId="0" applyFont="1" applyFill="1" applyBorder="1" applyAlignment="1">
      <alignment/>
    </xf>
    <xf numFmtId="0" fontId="23" fillId="32" borderId="12" xfId="0" applyFont="1" applyFill="1" applyBorder="1" applyAlignment="1">
      <alignment/>
    </xf>
    <xf numFmtId="0" fontId="21" fillId="32" borderId="13" xfId="0" applyFont="1" applyFill="1" applyBorder="1" applyAlignment="1">
      <alignment/>
    </xf>
    <xf numFmtId="0" fontId="24" fillId="32" borderId="0" xfId="0" applyFont="1" applyFill="1" applyBorder="1" applyAlignment="1">
      <alignment/>
    </xf>
    <xf numFmtId="0" fontId="24" fillId="32" borderId="11" xfId="0" applyFont="1" applyFill="1" applyBorder="1" applyAlignment="1">
      <alignment/>
    </xf>
    <xf numFmtId="0" fontId="24" fillId="32" borderId="10" xfId="0" applyFont="1" applyFill="1" applyBorder="1" applyAlignment="1">
      <alignment/>
    </xf>
    <xf numFmtId="0" fontId="24" fillId="32" borderId="10" xfId="0" applyFont="1" applyFill="1" applyBorder="1" applyAlignment="1">
      <alignment horizontal="left"/>
    </xf>
    <xf numFmtId="0" fontId="25" fillId="32" borderId="10" xfId="0" applyFont="1" applyFill="1" applyBorder="1" applyAlignment="1">
      <alignment/>
    </xf>
    <xf numFmtId="0" fontId="20" fillId="32" borderId="11" xfId="0" applyFont="1" applyFill="1" applyBorder="1" applyAlignment="1">
      <alignment/>
    </xf>
    <xf numFmtId="173" fontId="26" fillId="32" borderId="10" xfId="0" applyNumberFormat="1" applyFont="1" applyFill="1" applyBorder="1" applyAlignment="1">
      <alignment/>
    </xf>
    <xf numFmtId="0" fontId="20" fillId="32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16" fillId="0" borderId="14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31" fillId="0" borderId="0" xfId="0" applyFont="1" applyBorder="1" applyAlignment="1">
      <alignment/>
    </xf>
    <xf numFmtId="0" fontId="29" fillId="0" borderId="17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top" wrapText="1"/>
    </xf>
    <xf numFmtId="0" fontId="37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29" fillId="0" borderId="17" xfId="0" applyFont="1" applyFill="1" applyBorder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33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20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  <xf numFmtId="0" fontId="16" fillId="0" borderId="21" xfId="0" applyFont="1" applyBorder="1" applyAlignment="1">
      <alignment/>
    </xf>
    <xf numFmtId="0" fontId="16" fillId="0" borderId="14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2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0" borderId="2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29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/>
    </xf>
    <xf numFmtId="0" fontId="29" fillId="0" borderId="17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28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32" fillId="0" borderId="17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41" applyFont="1" applyFill="1" applyBorder="1">
      <alignment/>
      <protection/>
    </xf>
    <xf numFmtId="0" fontId="3" fillId="0" borderId="0" xfId="0" applyFont="1" applyFill="1" applyBorder="1" applyAlignment="1">
      <alignment vertical="top" wrapText="1"/>
    </xf>
    <xf numFmtId="0" fontId="39" fillId="0" borderId="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16" fillId="0" borderId="0" xfId="42" applyFont="1" applyBorder="1" applyAlignment="1">
      <alignment vertical="top" wrapText="1"/>
      <protection/>
    </xf>
    <xf numFmtId="0" fontId="38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5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6" fillId="0" borderId="20" xfId="0" applyFont="1" applyBorder="1" applyAlignment="1">
      <alignment horizontal="center" vertical="top" wrapText="1"/>
    </xf>
    <xf numFmtId="0" fontId="31" fillId="0" borderId="20" xfId="0" applyFont="1" applyBorder="1" applyAlignment="1">
      <alignment/>
    </xf>
    <xf numFmtId="0" fontId="31" fillId="0" borderId="20" xfId="0" applyFont="1" applyBorder="1" applyAlignment="1">
      <alignment horizontal="center"/>
    </xf>
    <xf numFmtId="0" fontId="55" fillId="0" borderId="0" xfId="0" applyFont="1" applyBorder="1" applyAlignment="1">
      <alignment vertical="top" wrapText="1"/>
    </xf>
    <xf numFmtId="0" fontId="54" fillId="0" borderId="0" xfId="0" applyFont="1" applyAlignment="1">
      <alignment/>
    </xf>
    <xf numFmtId="0" fontId="3" fillId="0" borderId="20" xfId="0" applyFont="1" applyBorder="1" applyAlignment="1">
      <alignment horizontal="center" vertical="top" wrapText="1"/>
    </xf>
    <xf numFmtId="0" fontId="36" fillId="0" borderId="20" xfId="0" applyFont="1" applyBorder="1" applyAlignment="1">
      <alignment/>
    </xf>
    <xf numFmtId="0" fontId="36" fillId="0" borderId="20" xfId="0" applyFont="1" applyBorder="1" applyAlignment="1">
      <alignment horizontal="center"/>
    </xf>
    <xf numFmtId="0" fontId="44" fillId="0" borderId="0" xfId="0" applyFont="1" applyAlignment="1">
      <alignment/>
    </xf>
    <xf numFmtId="0" fontId="56" fillId="0" borderId="0" xfId="0" applyFont="1" applyAlignment="1">
      <alignment/>
    </xf>
    <xf numFmtId="0" fontId="16" fillId="0" borderId="2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0" xfId="0" applyFont="1" applyBorder="1" applyAlignment="1">
      <alignment horizontal="center" vertical="top" wrapText="1"/>
    </xf>
    <xf numFmtId="0" fontId="57" fillId="0" borderId="0" xfId="0" applyFont="1" applyAlignment="1">
      <alignment/>
    </xf>
    <xf numFmtId="0" fontId="33" fillId="0" borderId="0" xfId="0" applyFont="1" applyBorder="1" applyAlignment="1">
      <alignment horizontal="left"/>
    </xf>
    <xf numFmtId="0" fontId="3" fillId="0" borderId="20" xfId="0" applyFont="1" applyBorder="1" applyAlignment="1">
      <alignment vertical="top" wrapText="1"/>
    </xf>
    <xf numFmtId="0" fontId="3" fillId="0" borderId="27" xfId="0" applyFont="1" applyBorder="1" applyAlignment="1">
      <alignment/>
    </xf>
    <xf numFmtId="0" fontId="3" fillId="0" borderId="20" xfId="0" applyFont="1" applyFill="1" applyBorder="1" applyAlignment="1">
      <alignment horizontal="center"/>
    </xf>
    <xf numFmtId="0" fontId="36" fillId="0" borderId="27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59" fillId="0" borderId="0" xfId="0" applyFont="1" applyBorder="1" applyAlignment="1">
      <alignment/>
    </xf>
    <xf numFmtId="0" fontId="16" fillId="0" borderId="2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33" fillId="0" borderId="0" xfId="41" applyFont="1" applyFill="1" applyBorder="1" applyAlignment="1">
      <alignment horizontal="center"/>
      <protection/>
    </xf>
    <xf numFmtId="0" fontId="62" fillId="0" borderId="0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 vertical="top" wrapText="1"/>
    </xf>
    <xf numFmtId="0" fontId="31" fillId="0" borderId="28" xfId="0" applyFont="1" applyBorder="1" applyAlignment="1">
      <alignment/>
    </xf>
    <xf numFmtId="0" fontId="43" fillId="0" borderId="2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16" fillId="0" borderId="27" xfId="0" applyFont="1" applyBorder="1" applyAlignment="1">
      <alignment/>
    </xf>
    <xf numFmtId="0" fontId="60" fillId="0" borderId="0" xfId="0" applyFont="1" applyFill="1" applyBorder="1" applyAlignment="1">
      <alignment horizontal="center" vertical="top" wrapText="1"/>
    </xf>
    <xf numFmtId="0" fontId="33" fillId="0" borderId="0" xfId="41" applyFont="1" applyFill="1" applyBorder="1" applyAlignment="1">
      <alignment horizontal="left"/>
      <protection/>
    </xf>
    <xf numFmtId="0" fontId="33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0" fillId="0" borderId="20" xfId="0" applyFont="1" applyBorder="1" applyAlignment="1">
      <alignment horizontal="center"/>
    </xf>
    <xf numFmtId="0" fontId="65" fillId="0" borderId="0" xfId="0" applyFont="1" applyBorder="1" applyAlignment="1">
      <alignment/>
    </xf>
    <xf numFmtId="0" fontId="64" fillId="0" borderId="0" xfId="41" applyFont="1" applyBorder="1">
      <alignment/>
      <protection/>
    </xf>
    <xf numFmtId="0" fontId="66" fillId="0" borderId="0" xfId="0" applyFont="1" applyBorder="1" applyAlignment="1">
      <alignment/>
    </xf>
    <xf numFmtId="0" fontId="31" fillId="0" borderId="27" xfId="0" applyFont="1" applyBorder="1" applyAlignment="1">
      <alignment/>
    </xf>
    <xf numFmtId="0" fontId="6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57" fillId="0" borderId="0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69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42" applyFont="1" applyFill="1" applyBorder="1" applyAlignment="1">
      <alignment horizontal="center"/>
      <protection/>
    </xf>
    <xf numFmtId="0" fontId="70" fillId="0" borderId="0" xfId="0" applyFont="1" applyBorder="1" applyAlignment="1">
      <alignment horizontal="center"/>
    </xf>
    <xf numFmtId="0" fontId="27" fillId="0" borderId="0" xfId="42" applyFont="1" applyBorder="1" applyAlignment="1">
      <alignment horizontal="center"/>
      <protection/>
    </xf>
    <xf numFmtId="0" fontId="27" fillId="0" borderId="0" xfId="42" applyFont="1" applyBorder="1" applyAlignment="1">
      <alignment horizontal="center" vertical="top" wrapText="1"/>
      <protection/>
    </xf>
    <xf numFmtId="0" fontId="0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9" fillId="0" borderId="20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36" fillId="0" borderId="20" xfId="0" applyFont="1" applyFill="1" applyBorder="1" applyAlignment="1">
      <alignment/>
    </xf>
    <xf numFmtId="0" fontId="36" fillId="0" borderId="27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71" fillId="0" borderId="0" xfId="0" applyFont="1" applyAlignment="1">
      <alignment/>
    </xf>
    <xf numFmtId="0" fontId="2" fillId="0" borderId="0" xfId="43">
      <alignment/>
      <protection/>
    </xf>
    <xf numFmtId="0" fontId="61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9" fillId="0" borderId="29" xfId="0" applyFont="1" applyFill="1" applyBorder="1" applyAlignment="1">
      <alignment horizontal="center"/>
    </xf>
    <xf numFmtId="0" fontId="23" fillId="0" borderId="29" xfId="0" applyFont="1" applyFill="1" applyBorder="1" applyAlignment="1">
      <alignment/>
    </xf>
    <xf numFmtId="0" fontId="7" fillId="0" borderId="32" xfId="0" applyFont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29" fillId="0" borderId="17" xfId="0" applyFont="1" applyBorder="1" applyAlignment="1">
      <alignment horizontal="center" wrapText="1"/>
    </xf>
    <xf numFmtId="0" fontId="29" fillId="0" borderId="17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7" xfId="0" applyFont="1" applyFill="1" applyBorder="1" applyAlignment="1">
      <alignment/>
    </xf>
    <xf numFmtId="0" fontId="32" fillId="0" borderId="17" xfId="0" applyFont="1" applyBorder="1" applyAlignment="1">
      <alignment horizontal="center"/>
    </xf>
    <xf numFmtId="0" fontId="36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vertical="top" wrapText="1"/>
    </xf>
    <xf numFmtId="0" fontId="43" fillId="0" borderId="2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vertical="top" wrapText="1"/>
    </xf>
    <xf numFmtId="0" fontId="3" fillId="0" borderId="33" xfId="0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31" fillId="0" borderId="0" xfId="0" applyFont="1" applyBorder="1" applyAlignment="1" quotePrefix="1">
      <alignment horizontal="center"/>
    </xf>
    <xf numFmtId="0" fontId="16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Fill="1" applyBorder="1" applyAlignment="1" quotePrefix="1">
      <alignment horizontal="center"/>
    </xf>
    <xf numFmtId="0" fontId="31" fillId="0" borderId="34" xfId="0" applyFont="1" applyBorder="1" applyAlignment="1">
      <alignment/>
    </xf>
    <xf numFmtId="0" fontId="36" fillId="0" borderId="34" xfId="0" applyFont="1" applyBorder="1" applyAlignment="1">
      <alignment/>
    </xf>
    <xf numFmtId="0" fontId="3" fillId="0" borderId="34" xfId="0" applyFont="1" applyFill="1" applyBorder="1" applyAlignment="1">
      <alignment/>
    </xf>
    <xf numFmtId="0" fontId="31" fillId="0" borderId="35" xfId="0" applyFont="1" applyBorder="1" applyAlignment="1">
      <alignment/>
    </xf>
    <xf numFmtId="0" fontId="36" fillId="0" borderId="35" xfId="0" applyFont="1" applyBorder="1" applyAlignment="1">
      <alignment/>
    </xf>
    <xf numFmtId="0" fontId="3" fillId="32" borderId="29" xfId="0" applyFont="1" applyFill="1" applyBorder="1" applyAlignment="1">
      <alignment/>
    </xf>
    <xf numFmtId="0" fontId="4" fillId="32" borderId="29" xfId="0" applyFont="1" applyFill="1" applyBorder="1" applyAlignment="1">
      <alignment horizontal="center"/>
    </xf>
    <xf numFmtId="0" fontId="4" fillId="32" borderId="36" xfId="0" applyFont="1" applyFill="1" applyBorder="1" applyAlignment="1">
      <alignment/>
    </xf>
    <xf numFmtId="0" fontId="25" fillId="32" borderId="37" xfId="0" applyFont="1" applyFill="1" applyBorder="1" applyAlignment="1">
      <alignment horizontal="left"/>
    </xf>
    <xf numFmtId="0" fontId="27" fillId="32" borderId="36" xfId="0" applyFont="1" applyFill="1" applyBorder="1" applyAlignment="1">
      <alignment horizontal="center"/>
    </xf>
    <xf numFmtId="0" fontId="3" fillId="0" borderId="29" xfId="0" applyFont="1" applyBorder="1" applyAlignment="1" quotePrefix="1">
      <alignment horizontal="center"/>
    </xf>
    <xf numFmtId="0" fontId="23" fillId="0" borderId="31" xfId="0" applyFont="1" applyBorder="1" applyAlignment="1">
      <alignment horizontal="center"/>
    </xf>
    <xf numFmtId="0" fontId="45" fillId="0" borderId="0" xfId="0" applyFont="1" applyFill="1" applyBorder="1" applyAlignment="1" quotePrefix="1">
      <alignment horizontal="center"/>
    </xf>
    <xf numFmtId="0" fontId="43" fillId="0" borderId="0" xfId="0" applyFont="1" applyFill="1" applyBorder="1" applyAlignment="1" quotePrefix="1">
      <alignment horizontal="center"/>
    </xf>
    <xf numFmtId="0" fontId="16" fillId="0" borderId="0" xfId="0" applyFont="1" applyFill="1" applyBorder="1" applyAlignment="1" quotePrefix="1">
      <alignment horizontal="center"/>
    </xf>
    <xf numFmtId="0" fontId="47" fillId="0" borderId="0" xfId="0" applyFont="1" applyFill="1" applyBorder="1" applyAlignment="1">
      <alignment/>
    </xf>
    <xf numFmtId="0" fontId="7" fillId="0" borderId="36" xfId="0" applyFont="1" applyBorder="1" applyAlignment="1">
      <alignment horizontal="center"/>
    </xf>
    <xf numFmtId="0" fontId="43" fillId="0" borderId="0" xfId="41" applyFont="1" applyFill="1" applyBorder="1" applyAlignment="1" quotePrefix="1">
      <alignment horizontal="center"/>
      <protection/>
    </xf>
    <xf numFmtId="0" fontId="43" fillId="0" borderId="0" xfId="0" applyFont="1" applyFill="1" applyBorder="1" applyAlignment="1" quotePrefix="1">
      <alignment horizontal="center" vertical="top" wrapText="1"/>
    </xf>
    <xf numFmtId="0" fontId="16" fillId="0" borderId="34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29" xfId="0" applyFont="1" applyFill="1" applyBorder="1" applyAlignment="1" quotePrefix="1">
      <alignment horizontal="center"/>
    </xf>
    <xf numFmtId="0" fontId="29" fillId="0" borderId="14" xfId="0" applyFont="1" applyFill="1" applyBorder="1" applyAlignment="1">
      <alignment horizontal="center"/>
    </xf>
    <xf numFmtId="0" fontId="31" fillId="0" borderId="39" xfId="0" applyFont="1" applyBorder="1" applyAlignment="1">
      <alignment/>
    </xf>
    <xf numFmtId="0" fontId="16" fillId="0" borderId="34" xfId="0" applyFont="1" applyBorder="1" applyAlignment="1">
      <alignment vertical="top" wrapText="1"/>
    </xf>
    <xf numFmtId="0" fontId="3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0" fillId="34" borderId="0" xfId="0" applyFill="1" applyBorder="1" applyAlignment="1">
      <alignment/>
    </xf>
    <xf numFmtId="0" fontId="61" fillId="0" borderId="0" xfId="0" applyFont="1" applyAlignment="1" quotePrefix="1">
      <alignment/>
    </xf>
    <xf numFmtId="0" fontId="42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16" fillId="35" borderId="40" xfId="0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top" wrapText="1"/>
    </xf>
    <xf numFmtId="0" fontId="16" fillId="36" borderId="40" xfId="0" applyFont="1" applyFill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33" fillId="0" borderId="34" xfId="0" applyFont="1" applyBorder="1" applyAlignment="1">
      <alignment/>
    </xf>
    <xf numFmtId="0" fontId="33" fillId="0" borderId="44" xfId="0" applyFont="1" applyBorder="1" applyAlignment="1">
      <alignment/>
    </xf>
    <xf numFmtId="0" fontId="16" fillId="37" borderId="45" xfId="0" applyFont="1" applyFill="1" applyBorder="1" applyAlignment="1">
      <alignment/>
    </xf>
    <xf numFmtId="0" fontId="16" fillId="37" borderId="46" xfId="0" applyFont="1" applyFill="1" applyBorder="1" applyAlignment="1">
      <alignment/>
    </xf>
    <xf numFmtId="0" fontId="23" fillId="37" borderId="46" xfId="0" applyFont="1" applyFill="1" applyBorder="1" applyAlignment="1">
      <alignment/>
    </xf>
    <xf numFmtId="0" fontId="42" fillId="37" borderId="46" xfId="0" applyFont="1" applyFill="1" applyBorder="1" applyAlignment="1">
      <alignment vertical="top" wrapText="1"/>
    </xf>
    <xf numFmtId="0" fontId="29" fillId="37" borderId="47" xfId="0" applyFont="1" applyFill="1" applyBorder="1" applyAlignment="1">
      <alignment horizontal="center" vertical="top" wrapText="1"/>
    </xf>
    <xf numFmtId="0" fontId="29" fillId="37" borderId="48" xfId="0" applyFont="1" applyFill="1" applyBorder="1" applyAlignment="1">
      <alignment horizontal="center" vertical="top" wrapText="1"/>
    </xf>
    <xf numFmtId="0" fontId="29" fillId="37" borderId="46" xfId="0" applyFont="1" applyFill="1" applyBorder="1" applyAlignment="1">
      <alignment horizontal="center" vertical="top" wrapText="1"/>
    </xf>
    <xf numFmtId="0" fontId="16" fillId="37" borderId="48" xfId="0" applyFont="1" applyFill="1" applyBorder="1" applyAlignment="1">
      <alignment/>
    </xf>
    <xf numFmtId="0" fontId="16" fillId="37" borderId="49" xfId="0" applyFont="1" applyFill="1" applyBorder="1" applyAlignment="1">
      <alignment/>
    </xf>
    <xf numFmtId="0" fontId="60" fillId="0" borderId="0" xfId="0" applyFont="1" applyBorder="1" applyAlignment="1">
      <alignment horizontal="center"/>
    </xf>
    <xf numFmtId="0" fontId="3" fillId="0" borderId="0" xfId="41" applyFont="1" applyFill="1" applyBorder="1" applyAlignment="1">
      <alignment horizontal="center"/>
      <protection/>
    </xf>
    <xf numFmtId="0" fontId="65" fillId="0" borderId="0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29" fillId="0" borderId="34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9" fillId="0" borderId="50" xfId="0" applyFont="1" applyFill="1" applyBorder="1" applyAlignment="1">
      <alignment horizontal="center"/>
    </xf>
    <xf numFmtId="0" fontId="3" fillId="0" borderId="50" xfId="0" applyFont="1" applyBorder="1" applyAlignment="1">
      <alignment horizontal="center" vertical="top" wrapText="1"/>
    </xf>
    <xf numFmtId="0" fontId="31" fillId="0" borderId="50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28" fillId="0" borderId="29" xfId="0" applyFont="1" applyBorder="1" applyAlignment="1">
      <alignment horizontal="center"/>
    </xf>
    <xf numFmtId="0" fontId="29" fillId="0" borderId="30" xfId="0" applyFont="1" applyBorder="1" applyAlignment="1">
      <alignment horizontal="center" wrapText="1"/>
    </xf>
    <xf numFmtId="0" fontId="23" fillId="0" borderId="29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3" fillId="0" borderId="31" xfId="0" applyFont="1" applyBorder="1" applyAlignment="1">
      <alignment/>
    </xf>
    <xf numFmtId="0" fontId="29" fillId="0" borderId="29" xfId="0" applyFont="1" applyBorder="1" applyAlignment="1">
      <alignment horizontal="center"/>
    </xf>
    <xf numFmtId="0" fontId="29" fillId="0" borderId="30" xfId="0" applyFont="1" applyFill="1" applyBorder="1" applyAlignment="1">
      <alignment/>
    </xf>
    <xf numFmtId="0" fontId="23" fillId="0" borderId="36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6" fillId="34" borderId="40" xfId="0" applyFont="1" applyFill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/>
    </xf>
    <xf numFmtId="0" fontId="64" fillId="0" borderId="0" xfId="41" applyFont="1" applyFill="1" applyBorder="1" applyAlignment="1">
      <alignment horizontal="center"/>
      <protection/>
    </xf>
    <xf numFmtId="0" fontId="64" fillId="0" borderId="0" xfId="41" applyFont="1" applyBorder="1" applyAlignment="1">
      <alignment horizontal="center"/>
      <protection/>
    </xf>
    <xf numFmtId="0" fontId="3" fillId="0" borderId="50" xfId="0" applyFont="1" applyFill="1" applyBorder="1" applyAlignment="1">
      <alignment/>
    </xf>
    <xf numFmtId="0" fontId="43" fillId="0" borderId="50" xfId="0" applyFont="1" applyFill="1" applyBorder="1" applyAlignment="1">
      <alignment horizontal="center"/>
    </xf>
    <xf numFmtId="0" fontId="16" fillId="0" borderId="50" xfId="0" applyFont="1" applyBorder="1" applyAlignment="1">
      <alignment horizontal="center" vertical="top" wrapText="1"/>
    </xf>
    <xf numFmtId="0" fontId="36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172" fontId="71" fillId="0" borderId="0" xfId="0" applyNumberFormat="1" applyFont="1" applyFill="1" applyBorder="1" applyAlignment="1">
      <alignment/>
    </xf>
    <xf numFmtId="0" fontId="29" fillId="0" borderId="17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/>
    </xf>
    <xf numFmtId="0" fontId="14" fillId="33" borderId="53" xfId="0" applyFont="1" applyFill="1" applyBorder="1" applyAlignment="1">
      <alignment/>
    </xf>
    <xf numFmtId="0" fontId="52" fillId="33" borderId="54" xfId="0" applyFont="1" applyFill="1" applyBorder="1" applyAlignment="1">
      <alignment/>
    </xf>
    <xf numFmtId="0" fontId="14" fillId="33" borderId="54" xfId="0" applyFont="1" applyFill="1" applyBorder="1" applyAlignment="1">
      <alignment/>
    </xf>
    <xf numFmtId="0" fontId="14" fillId="33" borderId="54" xfId="0" applyFont="1" applyFill="1" applyBorder="1" applyAlignment="1">
      <alignment horizontal="center"/>
    </xf>
    <xf numFmtId="0" fontId="41" fillId="33" borderId="55" xfId="0" applyFont="1" applyFill="1" applyBorder="1" applyAlignment="1">
      <alignment horizontal="center"/>
    </xf>
    <xf numFmtId="0" fontId="14" fillId="33" borderId="40" xfId="0" applyFont="1" applyFill="1" applyBorder="1" applyAlignment="1">
      <alignment/>
    </xf>
    <xf numFmtId="0" fontId="41" fillId="33" borderId="56" xfId="0" applyFont="1" applyFill="1" applyBorder="1" applyAlignment="1">
      <alignment horizontal="center"/>
    </xf>
    <xf numFmtId="0" fontId="7" fillId="0" borderId="57" xfId="0" applyFont="1" applyBorder="1" applyAlignment="1">
      <alignment horizontal="center" vertical="top" wrapText="1"/>
    </xf>
    <xf numFmtId="0" fontId="7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 vertical="top" wrapText="1"/>
    </xf>
    <xf numFmtId="0" fontId="7" fillId="0" borderId="59" xfId="0" applyFont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 vertical="top" wrapText="1"/>
    </xf>
    <xf numFmtId="0" fontId="3" fillId="0" borderId="60" xfId="0" applyFont="1" applyBorder="1" applyAlignment="1">
      <alignment horizontal="center" vertical="top" wrapText="1"/>
    </xf>
    <xf numFmtId="0" fontId="16" fillId="0" borderId="34" xfId="0" applyFont="1" applyBorder="1" applyAlignment="1">
      <alignment/>
    </xf>
    <xf numFmtId="0" fontId="7" fillId="0" borderId="61" xfId="0" applyFont="1" applyFill="1" applyBorder="1" applyAlignment="1">
      <alignment horizontal="center" vertical="top" wrapText="1"/>
    </xf>
    <xf numFmtId="0" fontId="7" fillId="0" borderId="61" xfId="0" applyFont="1" applyBorder="1" applyAlignment="1">
      <alignment horizontal="center" vertical="top" wrapText="1"/>
    </xf>
    <xf numFmtId="0" fontId="7" fillId="0" borderId="57" xfId="0" applyFont="1" applyFill="1" applyBorder="1" applyAlignment="1">
      <alignment horizontal="center" vertical="top" wrapText="1"/>
    </xf>
    <xf numFmtId="0" fontId="16" fillId="0" borderId="5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3" fillId="0" borderId="0" xfId="0" applyFont="1" applyBorder="1" applyAlignment="1">
      <alignment wrapText="1"/>
    </xf>
    <xf numFmtId="0" fontId="33" fillId="0" borderId="0" xfId="0" applyFont="1" applyFill="1" applyBorder="1" applyAlignment="1" quotePrefix="1">
      <alignment horizontal="center"/>
    </xf>
    <xf numFmtId="0" fontId="31" fillId="0" borderId="50" xfId="0" applyFont="1" applyBorder="1" applyAlignment="1">
      <alignment/>
    </xf>
    <xf numFmtId="0" fontId="3" fillId="38" borderId="50" xfId="0" applyFont="1" applyFill="1" applyBorder="1" applyAlignment="1">
      <alignment horizontal="center"/>
    </xf>
    <xf numFmtId="175" fontId="33" fillId="0" borderId="62" xfId="0" applyNumberFormat="1" applyFont="1" applyBorder="1" applyAlignment="1">
      <alignment horizontal="center"/>
    </xf>
    <xf numFmtId="175" fontId="33" fillId="0" borderId="63" xfId="0" applyNumberFormat="1" applyFont="1" applyBorder="1" applyAlignment="1">
      <alignment horizontal="center"/>
    </xf>
    <xf numFmtId="175" fontId="33" fillId="0" borderId="64" xfId="0" applyNumberFormat="1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26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" fillId="39" borderId="65" xfId="0" applyFont="1" applyFill="1" applyBorder="1" applyAlignment="1">
      <alignment/>
    </xf>
    <xf numFmtId="0" fontId="3" fillId="39" borderId="65" xfId="0" applyFont="1" applyFill="1" applyBorder="1" applyAlignment="1">
      <alignment horizontal="center"/>
    </xf>
    <xf numFmtId="0" fontId="3" fillId="40" borderId="0" xfId="0" applyFont="1" applyFill="1" applyBorder="1" applyAlignment="1">
      <alignment/>
    </xf>
    <xf numFmtId="0" fontId="3" fillId="40" borderId="0" xfId="0" applyFont="1" applyFill="1" applyBorder="1" applyAlignment="1">
      <alignment horizontal="center"/>
    </xf>
    <xf numFmtId="0" fontId="16" fillId="41" borderId="19" xfId="0" applyFont="1" applyFill="1" applyBorder="1" applyAlignment="1">
      <alignment/>
    </xf>
    <xf numFmtId="0" fontId="16" fillId="41" borderId="19" xfId="0" applyFont="1" applyFill="1" applyBorder="1" applyAlignment="1">
      <alignment horizontal="center"/>
    </xf>
    <xf numFmtId="0" fontId="49" fillId="40" borderId="53" xfId="0" applyFont="1" applyFill="1" applyBorder="1" applyAlignment="1">
      <alignment/>
    </xf>
    <xf numFmtId="0" fontId="3" fillId="40" borderId="54" xfId="0" applyFont="1" applyFill="1" applyBorder="1" applyAlignment="1">
      <alignment/>
    </xf>
    <xf numFmtId="0" fontId="3" fillId="40" borderId="54" xfId="0" applyFont="1" applyFill="1" applyBorder="1" applyAlignment="1">
      <alignment horizontal="center"/>
    </xf>
    <xf numFmtId="0" fontId="16" fillId="40" borderId="55" xfId="0" applyFont="1" applyFill="1" applyBorder="1" applyAlignment="1">
      <alignment horizontal="center"/>
    </xf>
    <xf numFmtId="0" fontId="16" fillId="35" borderId="58" xfId="0" applyFont="1" applyFill="1" applyBorder="1" applyAlignment="1">
      <alignment horizontal="center" vertical="top" wrapText="1"/>
    </xf>
    <xf numFmtId="0" fontId="16" fillId="2" borderId="58" xfId="0" applyFont="1" applyFill="1" applyBorder="1" applyAlignment="1">
      <alignment horizontal="center" vertical="top" wrapText="1"/>
    </xf>
    <xf numFmtId="0" fontId="7" fillId="0" borderId="66" xfId="0" applyFont="1" applyBorder="1" applyAlignment="1">
      <alignment horizontal="center" vertical="top" wrapText="1"/>
    </xf>
    <xf numFmtId="0" fontId="16" fillId="36" borderId="58" xfId="0" applyFont="1" applyFill="1" applyBorder="1" applyAlignment="1">
      <alignment horizontal="center" vertical="top" wrapText="1"/>
    </xf>
    <xf numFmtId="0" fontId="7" fillId="0" borderId="67" xfId="0" applyFont="1" applyBorder="1" applyAlignment="1">
      <alignment horizontal="center" vertical="top" wrapText="1"/>
    </xf>
    <xf numFmtId="0" fontId="16" fillId="39" borderId="60" xfId="0" applyFont="1" applyFill="1" applyBorder="1" applyAlignment="1">
      <alignment/>
    </xf>
    <xf numFmtId="0" fontId="16" fillId="39" borderId="59" xfId="0" applyFont="1" applyFill="1" applyBorder="1" applyAlignment="1">
      <alignment horizontal="center"/>
    </xf>
    <xf numFmtId="0" fontId="16" fillId="41" borderId="68" xfId="0" applyFont="1" applyFill="1" applyBorder="1" applyAlignment="1">
      <alignment/>
    </xf>
    <xf numFmtId="0" fontId="3" fillId="0" borderId="40" xfId="0" applyFont="1" applyBorder="1" applyAlignment="1">
      <alignment/>
    </xf>
    <xf numFmtId="0" fontId="33" fillId="0" borderId="56" xfId="0" applyFont="1" applyBorder="1" applyAlignment="1">
      <alignment horizontal="center" vertical="top" wrapText="1"/>
    </xf>
    <xf numFmtId="0" fontId="33" fillId="0" borderId="56" xfId="0" applyFont="1" applyBorder="1" applyAlignment="1">
      <alignment horizontal="center"/>
    </xf>
    <xf numFmtId="0" fontId="3" fillId="0" borderId="52" xfId="0" applyFont="1" applyBorder="1" applyAlignment="1">
      <alignment/>
    </xf>
    <xf numFmtId="0" fontId="34" fillId="0" borderId="29" xfId="0" applyFont="1" applyBorder="1" applyAlignment="1">
      <alignment/>
    </xf>
    <xf numFmtId="0" fontId="33" fillId="0" borderId="29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3" fillId="0" borderId="69" xfId="0" applyFont="1" applyBorder="1" applyAlignment="1">
      <alignment horizontal="center" vertical="top" wrapText="1"/>
    </xf>
    <xf numFmtId="0" fontId="14" fillId="33" borderId="52" xfId="0" applyFont="1" applyFill="1" applyBorder="1" applyAlignment="1">
      <alignment/>
    </xf>
    <xf numFmtId="0" fontId="14" fillId="33" borderId="29" xfId="0" applyFont="1" applyFill="1" applyBorder="1" applyAlignment="1">
      <alignment/>
    </xf>
    <xf numFmtId="0" fontId="14" fillId="33" borderId="29" xfId="0" applyFont="1" applyFill="1" applyBorder="1" applyAlignment="1">
      <alignment horizontal="center"/>
    </xf>
    <xf numFmtId="0" fontId="41" fillId="33" borderId="69" xfId="0" applyFont="1" applyFill="1" applyBorder="1" applyAlignment="1">
      <alignment horizontal="center"/>
    </xf>
    <xf numFmtId="0" fontId="3" fillId="0" borderId="28" xfId="0" applyFont="1" applyBorder="1" applyAlignment="1">
      <alignment/>
    </xf>
    <xf numFmtId="0" fontId="31" fillId="0" borderId="20" xfId="0" applyFont="1" applyFill="1" applyBorder="1" applyAlignment="1">
      <alignment/>
    </xf>
    <xf numFmtId="0" fontId="49" fillId="40" borderId="40" xfId="0" applyFont="1" applyFill="1" applyBorder="1" applyAlignment="1">
      <alignment/>
    </xf>
    <xf numFmtId="0" fontId="16" fillId="40" borderId="56" xfId="0" applyFont="1" applyFill="1" applyBorder="1" applyAlignment="1">
      <alignment horizontal="center"/>
    </xf>
    <xf numFmtId="0" fontId="3" fillId="0" borderId="70" xfId="0" applyFont="1" applyBorder="1" applyAlignment="1">
      <alignment horizontal="center" vertical="top" wrapText="1"/>
    </xf>
    <xf numFmtId="0" fontId="54" fillId="0" borderId="33" xfId="0" applyFont="1" applyBorder="1" applyAlignment="1">
      <alignment/>
    </xf>
    <xf numFmtId="0" fontId="54" fillId="0" borderId="71" xfId="0" applyFont="1" applyBorder="1" applyAlignment="1">
      <alignment/>
    </xf>
    <xf numFmtId="0" fontId="14" fillId="42" borderId="65" xfId="0" applyFont="1" applyFill="1" applyBorder="1" applyAlignment="1">
      <alignment/>
    </xf>
    <xf numFmtId="0" fontId="14" fillId="42" borderId="65" xfId="0" applyFont="1" applyFill="1" applyBorder="1" applyAlignment="1">
      <alignment horizontal="center"/>
    </xf>
    <xf numFmtId="0" fontId="14" fillId="43" borderId="65" xfId="0" applyFont="1" applyFill="1" applyBorder="1" applyAlignment="1">
      <alignment/>
    </xf>
    <xf numFmtId="0" fontId="14" fillId="43" borderId="65" xfId="0" applyFont="1" applyFill="1" applyBorder="1" applyAlignment="1">
      <alignment horizontal="center"/>
    </xf>
    <xf numFmtId="0" fontId="14" fillId="43" borderId="65" xfId="0" applyFont="1" applyFill="1" applyBorder="1" applyAlignment="1">
      <alignment horizontal="center" vertical="top" wrapText="1"/>
    </xf>
    <xf numFmtId="0" fontId="31" fillId="0" borderId="27" xfId="0" applyFont="1" applyFill="1" applyBorder="1" applyAlignment="1">
      <alignment/>
    </xf>
    <xf numFmtId="0" fontId="12" fillId="42" borderId="72" xfId="0" applyFont="1" applyFill="1" applyBorder="1" applyAlignment="1">
      <alignment/>
    </xf>
    <xf numFmtId="0" fontId="14" fillId="42" borderId="73" xfId="0" applyFont="1" applyFill="1" applyBorder="1" applyAlignment="1">
      <alignment/>
    </xf>
    <xf numFmtId="0" fontId="14" fillId="42" borderId="73" xfId="0" applyFont="1" applyFill="1" applyBorder="1" applyAlignment="1">
      <alignment horizontal="center"/>
    </xf>
    <xf numFmtId="0" fontId="41" fillId="42" borderId="74" xfId="0" applyFont="1" applyFill="1" applyBorder="1" applyAlignment="1">
      <alignment horizontal="center"/>
    </xf>
    <xf numFmtId="0" fontId="3" fillId="0" borderId="58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7" fillId="0" borderId="56" xfId="0" applyFont="1" applyBorder="1" applyAlignment="1">
      <alignment horizontal="center" vertical="top" wrapText="1"/>
    </xf>
    <xf numFmtId="0" fontId="12" fillId="42" borderId="60" xfId="0" applyFont="1" applyFill="1" applyBorder="1" applyAlignment="1">
      <alignment/>
    </xf>
    <xf numFmtId="0" fontId="41" fillId="42" borderId="59" xfId="0" applyFont="1" applyFill="1" applyBorder="1" applyAlignment="1">
      <alignment horizontal="center"/>
    </xf>
    <xf numFmtId="0" fontId="44" fillId="0" borderId="56" xfId="0" applyFont="1" applyBorder="1" applyAlignment="1">
      <alignment horizontal="center" vertical="top" wrapText="1"/>
    </xf>
    <xf numFmtId="0" fontId="41" fillId="43" borderId="60" xfId="0" applyFont="1" applyFill="1" applyBorder="1" applyAlignment="1">
      <alignment/>
    </xf>
    <xf numFmtId="0" fontId="41" fillId="43" borderId="59" xfId="0" applyFont="1" applyFill="1" applyBorder="1" applyAlignment="1">
      <alignment horizontal="center" vertical="top" wrapText="1"/>
    </xf>
    <xf numFmtId="0" fontId="33" fillId="0" borderId="40" xfId="0" applyFont="1" applyBorder="1" applyAlignment="1">
      <alignment vertical="top" wrapText="1"/>
    </xf>
    <xf numFmtId="0" fontId="16" fillId="0" borderId="56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0" fontId="33" fillId="0" borderId="52" xfId="0" applyFont="1" applyBorder="1" applyAlignment="1">
      <alignment vertical="top" wrapText="1"/>
    </xf>
    <xf numFmtId="0" fontId="33" fillId="0" borderId="29" xfId="0" applyFont="1" applyFill="1" applyBorder="1" applyAlignment="1">
      <alignment/>
    </xf>
    <xf numFmtId="0" fontId="33" fillId="0" borderId="29" xfId="0" applyFont="1" applyFill="1" applyBorder="1" applyAlignment="1">
      <alignment horizontal="center"/>
    </xf>
    <xf numFmtId="0" fontId="34" fillId="0" borderId="29" xfId="0" applyFont="1" applyFill="1" applyBorder="1" applyAlignment="1">
      <alignment horizontal="center"/>
    </xf>
    <xf numFmtId="0" fontId="41" fillId="44" borderId="65" xfId="0" applyFont="1" applyFill="1" applyBorder="1" applyAlignment="1">
      <alignment vertical="top" wrapText="1"/>
    </xf>
    <xf numFmtId="0" fontId="41" fillId="44" borderId="65" xfId="0" applyFont="1" applyFill="1" applyBorder="1" applyAlignment="1">
      <alignment horizontal="center" vertical="top" wrapText="1"/>
    </xf>
    <xf numFmtId="0" fontId="16" fillId="41" borderId="75" xfId="0" applyFont="1" applyFill="1" applyBorder="1" applyAlignment="1">
      <alignment/>
    </xf>
    <xf numFmtId="0" fontId="16" fillId="41" borderId="75" xfId="0" applyFont="1" applyFill="1" applyBorder="1" applyAlignment="1">
      <alignment horizontal="center"/>
    </xf>
    <xf numFmtId="0" fontId="12" fillId="45" borderId="72" xfId="0" applyFont="1" applyFill="1" applyBorder="1" applyAlignment="1">
      <alignment/>
    </xf>
    <xf numFmtId="0" fontId="14" fillId="45" borderId="54" xfId="0" applyFont="1" applyFill="1" applyBorder="1" applyAlignment="1">
      <alignment/>
    </xf>
    <xf numFmtId="0" fontId="14" fillId="45" borderId="54" xfId="0" applyFont="1" applyFill="1" applyBorder="1" applyAlignment="1">
      <alignment horizontal="center"/>
    </xf>
    <xf numFmtId="0" fontId="41" fillId="45" borderId="74" xfId="0" applyFont="1" applyFill="1" applyBorder="1" applyAlignment="1">
      <alignment horizontal="center"/>
    </xf>
    <xf numFmtId="0" fontId="3" fillId="0" borderId="40" xfId="0" applyFont="1" applyBorder="1" applyAlignment="1">
      <alignment horizontal="center" vertical="top" wrapText="1"/>
    </xf>
    <xf numFmtId="0" fontId="12" fillId="45" borderId="60" xfId="0" applyFont="1" applyFill="1" applyBorder="1" applyAlignment="1">
      <alignment/>
    </xf>
    <xf numFmtId="0" fontId="41" fillId="45" borderId="59" xfId="0" applyFont="1" applyFill="1" applyBorder="1" applyAlignment="1">
      <alignment horizontal="center"/>
    </xf>
    <xf numFmtId="0" fontId="41" fillId="44" borderId="60" xfId="0" applyFont="1" applyFill="1" applyBorder="1" applyAlignment="1">
      <alignment/>
    </xf>
    <xf numFmtId="0" fontId="41" fillId="44" borderId="59" xfId="0" applyFont="1" applyFill="1" applyBorder="1" applyAlignment="1">
      <alignment horizontal="center" vertical="top" wrapText="1"/>
    </xf>
    <xf numFmtId="0" fontId="16" fillId="41" borderId="76" xfId="0" applyFont="1" applyFill="1" applyBorder="1" applyAlignment="1">
      <alignment horizontal="center"/>
    </xf>
    <xf numFmtId="0" fontId="16" fillId="41" borderId="69" xfId="0" applyFont="1" applyFill="1" applyBorder="1" applyAlignment="1">
      <alignment horizontal="center"/>
    </xf>
    <xf numFmtId="0" fontId="33" fillId="0" borderId="29" xfId="0" applyFont="1" applyBorder="1" applyAlignment="1">
      <alignment/>
    </xf>
    <xf numFmtId="0" fontId="33" fillId="0" borderId="29" xfId="0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46" borderId="65" xfId="0" applyFont="1" applyFill="1" applyBorder="1" applyAlignment="1">
      <alignment vertical="center"/>
    </xf>
    <xf numFmtId="0" fontId="13" fillId="46" borderId="65" xfId="0" applyFont="1" applyFill="1" applyBorder="1" applyAlignment="1">
      <alignment horizontal="center" vertical="center"/>
    </xf>
    <xf numFmtId="0" fontId="12" fillId="46" borderId="65" xfId="0" applyFont="1" applyFill="1" applyBorder="1" applyAlignment="1">
      <alignment vertical="center"/>
    </xf>
    <xf numFmtId="0" fontId="13" fillId="46" borderId="77" xfId="0" applyFont="1" applyFill="1" applyBorder="1" applyAlignment="1">
      <alignment horizontal="center" vertical="center"/>
    </xf>
    <xf numFmtId="0" fontId="75" fillId="0" borderId="0" xfId="0" applyFont="1" applyAlignment="1">
      <alignment vertical="center"/>
    </xf>
    <xf numFmtId="0" fontId="76" fillId="0" borderId="0" xfId="0" applyFont="1" applyFill="1" applyBorder="1" applyAlignment="1">
      <alignment vertical="center"/>
    </xf>
    <xf numFmtId="0" fontId="41" fillId="47" borderId="65" xfId="0" applyFont="1" applyFill="1" applyBorder="1" applyAlignment="1">
      <alignment vertical="top" wrapText="1"/>
    </xf>
    <xf numFmtId="0" fontId="41" fillId="47" borderId="65" xfId="0" applyFont="1" applyFill="1" applyBorder="1" applyAlignment="1">
      <alignment horizontal="center" vertical="top" wrapText="1"/>
    </xf>
    <xf numFmtId="0" fontId="12" fillId="46" borderId="72" xfId="0" applyFont="1" applyFill="1" applyBorder="1" applyAlignment="1">
      <alignment vertical="center"/>
    </xf>
    <xf numFmtId="0" fontId="13" fillId="46" borderId="73" xfId="0" applyFont="1" applyFill="1" applyBorder="1" applyAlignment="1">
      <alignment vertical="center"/>
    </xf>
    <xf numFmtId="0" fontId="13" fillId="46" borderId="73" xfId="0" applyFont="1" applyFill="1" applyBorder="1" applyAlignment="1">
      <alignment horizontal="center" vertical="center"/>
    </xf>
    <xf numFmtId="0" fontId="12" fillId="46" borderId="73" xfId="0" applyFont="1" applyFill="1" applyBorder="1" applyAlignment="1">
      <alignment vertical="center"/>
    </xf>
    <xf numFmtId="0" fontId="13" fillId="46" borderId="54" xfId="0" applyFont="1" applyFill="1" applyBorder="1" applyAlignment="1">
      <alignment horizontal="center" vertical="center"/>
    </xf>
    <xf numFmtId="0" fontId="12" fillId="46" borderId="74" xfId="0" applyFont="1" applyFill="1" applyBorder="1" applyAlignment="1">
      <alignment horizontal="center" vertical="center"/>
    </xf>
    <xf numFmtId="0" fontId="16" fillId="0" borderId="56" xfId="0" applyFont="1" applyBorder="1" applyAlignment="1">
      <alignment horizontal="center"/>
    </xf>
    <xf numFmtId="0" fontId="12" fillId="46" borderId="60" xfId="0" applyFont="1" applyFill="1" applyBorder="1" applyAlignment="1">
      <alignment vertical="center"/>
    </xf>
    <xf numFmtId="0" fontId="12" fillId="46" borderId="59" xfId="0" applyFont="1" applyFill="1" applyBorder="1" applyAlignment="1">
      <alignment horizontal="center" vertical="center"/>
    </xf>
    <xf numFmtId="0" fontId="41" fillId="47" borderId="60" xfId="0" applyFont="1" applyFill="1" applyBorder="1" applyAlignment="1">
      <alignment/>
    </xf>
    <xf numFmtId="0" fontId="41" fillId="47" borderId="59" xfId="0" applyFont="1" applyFill="1" applyBorder="1" applyAlignment="1">
      <alignment horizontal="center" vertical="top" wrapText="1"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16" fillId="0" borderId="38" xfId="0" applyFont="1" applyBorder="1" applyAlignment="1">
      <alignment vertical="top" wrapText="1"/>
    </xf>
    <xf numFmtId="0" fontId="31" fillId="0" borderId="29" xfId="0" applyFont="1" applyBorder="1" applyAlignment="1" quotePrefix="1">
      <alignment horizontal="center"/>
    </xf>
    <xf numFmtId="0" fontId="31" fillId="0" borderId="43" xfId="0" applyFont="1" applyBorder="1" applyAlignment="1">
      <alignment/>
    </xf>
    <xf numFmtId="0" fontId="40" fillId="48" borderId="78" xfId="0" applyFont="1" applyFill="1" applyBorder="1" applyAlignment="1">
      <alignment horizontal="center" wrapText="1"/>
    </xf>
    <xf numFmtId="0" fontId="13" fillId="48" borderId="78" xfId="0" applyFont="1" applyFill="1" applyBorder="1" applyAlignment="1">
      <alignment horizontal="center" vertical="top" wrapText="1"/>
    </xf>
    <xf numFmtId="0" fontId="13" fillId="48" borderId="78" xfId="0" applyFont="1" applyFill="1" applyBorder="1" applyAlignment="1">
      <alignment horizontal="center"/>
    </xf>
    <xf numFmtId="0" fontId="40" fillId="48" borderId="78" xfId="0" applyFont="1" applyFill="1" applyBorder="1" applyAlignment="1">
      <alignment/>
    </xf>
    <xf numFmtId="0" fontId="41" fillId="48" borderId="79" xfId="0" applyFont="1" applyFill="1" applyBorder="1" applyAlignment="1">
      <alignment horizontal="center"/>
    </xf>
    <xf numFmtId="0" fontId="3" fillId="48" borderId="78" xfId="0" applyFont="1" applyFill="1" applyBorder="1" applyAlignment="1">
      <alignment/>
    </xf>
    <xf numFmtId="0" fontId="4" fillId="48" borderId="78" xfId="0" applyFont="1" applyFill="1" applyBorder="1" applyAlignment="1">
      <alignment horizontal="center"/>
    </xf>
    <xf numFmtId="0" fontId="3" fillId="48" borderId="78" xfId="0" applyFont="1" applyFill="1" applyBorder="1" applyAlignment="1">
      <alignment horizontal="center" vertical="top" wrapText="1"/>
    </xf>
    <xf numFmtId="0" fontId="3" fillId="48" borderId="0" xfId="0" applyFont="1" applyFill="1" applyBorder="1" applyAlignment="1">
      <alignment/>
    </xf>
    <xf numFmtId="0" fontId="4" fillId="48" borderId="0" xfId="0" applyFont="1" applyFill="1" applyBorder="1" applyAlignment="1">
      <alignment horizontal="center"/>
    </xf>
    <xf numFmtId="0" fontId="49" fillId="48" borderId="80" xfId="0" applyFont="1" applyFill="1" applyBorder="1" applyAlignment="1">
      <alignment/>
    </xf>
    <xf numFmtId="0" fontId="3" fillId="48" borderId="81" xfId="0" applyFont="1" applyFill="1" applyBorder="1" applyAlignment="1">
      <alignment/>
    </xf>
    <xf numFmtId="0" fontId="4" fillId="48" borderId="81" xfId="0" applyFont="1" applyFill="1" applyBorder="1" applyAlignment="1">
      <alignment horizontal="center"/>
    </xf>
    <xf numFmtId="0" fontId="3" fillId="48" borderId="81" xfId="0" applyFont="1" applyFill="1" applyBorder="1" applyAlignment="1">
      <alignment horizontal="center" vertical="top" wrapText="1"/>
    </xf>
    <xf numFmtId="0" fontId="6" fillId="48" borderId="81" xfId="0" applyFont="1" applyFill="1" applyBorder="1" applyAlignment="1">
      <alignment horizontal="center" wrapText="1"/>
    </xf>
    <xf numFmtId="0" fontId="5" fillId="48" borderId="81" xfId="0" applyFont="1" applyFill="1" applyBorder="1" applyAlignment="1">
      <alignment horizontal="center" vertical="top" wrapText="1"/>
    </xf>
    <xf numFmtId="0" fontId="5" fillId="48" borderId="81" xfId="0" applyFont="1" applyFill="1" applyBorder="1" applyAlignment="1">
      <alignment horizontal="center"/>
    </xf>
    <xf numFmtId="0" fontId="6" fillId="48" borderId="81" xfId="0" applyFont="1" applyFill="1" applyBorder="1" applyAlignment="1">
      <alignment/>
    </xf>
    <xf numFmtId="0" fontId="16" fillId="48" borderId="82" xfId="0" applyFont="1" applyFill="1" applyBorder="1" applyAlignment="1">
      <alignment horizontal="center"/>
    </xf>
    <xf numFmtId="0" fontId="16" fillId="0" borderId="29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16" fillId="0" borderId="83" xfId="0" applyFont="1" applyFill="1" applyBorder="1" applyAlignment="1">
      <alignment/>
    </xf>
    <xf numFmtId="0" fontId="16" fillId="0" borderId="0" xfId="0" applyFont="1" applyAlignment="1">
      <alignment vertical="center"/>
    </xf>
    <xf numFmtId="0" fontId="12" fillId="49" borderId="84" xfId="0" applyFont="1" applyFill="1" applyBorder="1" applyAlignment="1">
      <alignment vertical="center"/>
    </xf>
    <xf numFmtId="0" fontId="12" fillId="49" borderId="85" xfId="0" applyFont="1" applyFill="1" applyBorder="1" applyAlignment="1">
      <alignment vertical="center"/>
    </xf>
    <xf numFmtId="0" fontId="11" fillId="49" borderId="85" xfId="0" applyFont="1" applyFill="1" applyBorder="1" applyAlignment="1">
      <alignment horizontal="center" vertical="center"/>
    </xf>
    <xf numFmtId="0" fontId="41" fillId="49" borderId="85" xfId="0" applyFont="1" applyFill="1" applyBorder="1" applyAlignment="1">
      <alignment horizontal="center" vertical="center"/>
    </xf>
    <xf numFmtId="0" fontId="41" fillId="49" borderId="85" xfId="0" applyFont="1" applyFill="1" applyBorder="1" applyAlignment="1">
      <alignment vertical="center"/>
    </xf>
    <xf numFmtId="0" fontId="46" fillId="49" borderId="85" xfId="0" applyFont="1" applyFill="1" applyBorder="1" applyAlignment="1">
      <alignment vertical="center"/>
    </xf>
    <xf numFmtId="0" fontId="41" fillId="49" borderId="86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vertical="top" wrapText="1"/>
    </xf>
    <xf numFmtId="0" fontId="12" fillId="49" borderId="87" xfId="0" applyFont="1" applyFill="1" applyBorder="1" applyAlignment="1">
      <alignment/>
    </xf>
    <xf numFmtId="0" fontId="14" fillId="49" borderId="12" xfId="0" applyFont="1" applyFill="1" applyBorder="1" applyAlignment="1">
      <alignment/>
    </xf>
    <xf numFmtId="0" fontId="15" fillId="49" borderId="12" xfId="0" applyFont="1" applyFill="1" applyBorder="1" applyAlignment="1">
      <alignment horizontal="center"/>
    </xf>
    <xf numFmtId="0" fontId="14" fillId="49" borderId="12" xfId="0" applyFont="1" applyFill="1" applyBorder="1" applyAlignment="1">
      <alignment horizontal="center"/>
    </xf>
    <xf numFmtId="0" fontId="14" fillId="49" borderId="88" xfId="0" applyFont="1" applyFill="1" applyBorder="1" applyAlignment="1">
      <alignment horizontal="center"/>
    </xf>
    <xf numFmtId="0" fontId="13" fillId="49" borderId="88" xfId="0" applyFont="1" applyFill="1" applyBorder="1" applyAlignment="1">
      <alignment horizontal="center"/>
    </xf>
    <xf numFmtId="0" fontId="40" fillId="49" borderId="88" xfId="0" applyFont="1" applyFill="1" applyBorder="1" applyAlignment="1">
      <alignment/>
    </xf>
    <xf numFmtId="0" fontId="14" fillId="49" borderId="89" xfId="0" applyFont="1" applyFill="1" applyBorder="1" applyAlignment="1">
      <alignment/>
    </xf>
    <xf numFmtId="0" fontId="14" fillId="49" borderId="90" xfId="0" applyFont="1" applyFill="1" applyBorder="1" applyAlignment="1">
      <alignment/>
    </xf>
    <xf numFmtId="0" fontId="41" fillId="49" borderId="91" xfId="0" applyFont="1" applyFill="1" applyBorder="1" applyAlignment="1">
      <alignment horizontal="center"/>
    </xf>
    <xf numFmtId="0" fontId="12" fillId="50" borderId="92" xfId="0" applyFont="1" applyFill="1" applyBorder="1" applyAlignment="1">
      <alignment/>
    </xf>
    <xf numFmtId="0" fontId="14" fillId="50" borderId="93" xfId="0" applyFont="1" applyFill="1" applyBorder="1" applyAlignment="1">
      <alignment/>
    </xf>
    <xf numFmtId="0" fontId="14" fillId="50" borderId="94" xfId="0" applyFont="1" applyFill="1" applyBorder="1" applyAlignment="1">
      <alignment horizontal="center"/>
    </xf>
    <xf numFmtId="0" fontId="14" fillId="50" borderId="95" xfId="0" applyFont="1" applyFill="1" applyBorder="1" applyAlignment="1">
      <alignment horizontal="center"/>
    </xf>
    <xf numFmtId="0" fontId="14" fillId="50" borderId="94" xfId="0" applyFont="1" applyFill="1" applyBorder="1" applyAlignment="1">
      <alignment/>
    </xf>
    <xf numFmtId="0" fontId="14" fillId="50" borderId="95" xfId="0" applyFont="1" applyFill="1" applyBorder="1" applyAlignment="1">
      <alignment/>
    </xf>
    <xf numFmtId="0" fontId="40" fillId="50" borderId="93" xfId="0" applyFont="1" applyFill="1" applyBorder="1" applyAlignment="1">
      <alignment/>
    </xf>
    <xf numFmtId="0" fontId="41" fillId="50" borderId="96" xfId="0" applyFont="1" applyFill="1" applyBorder="1" applyAlignment="1">
      <alignment horizontal="center"/>
    </xf>
    <xf numFmtId="0" fontId="14" fillId="51" borderId="12" xfId="0" applyFont="1" applyFill="1" applyBorder="1" applyAlignment="1">
      <alignment/>
    </xf>
    <xf numFmtId="0" fontId="15" fillId="51" borderId="12" xfId="0" applyFont="1" applyFill="1" applyBorder="1" applyAlignment="1">
      <alignment/>
    </xf>
    <xf numFmtId="0" fontId="14" fillId="51" borderId="12" xfId="0" applyFont="1" applyFill="1" applyBorder="1" applyAlignment="1">
      <alignment horizontal="center"/>
    </xf>
    <xf numFmtId="0" fontId="41" fillId="51" borderId="12" xfId="0" applyFont="1" applyFill="1" applyBorder="1" applyAlignment="1">
      <alignment horizontal="center"/>
    </xf>
    <xf numFmtId="0" fontId="41" fillId="51" borderId="14" xfId="0" applyFont="1" applyFill="1" applyBorder="1" applyAlignment="1">
      <alignment horizontal="center"/>
    </xf>
    <xf numFmtId="0" fontId="41" fillId="51" borderId="21" xfId="0" applyFont="1" applyFill="1" applyBorder="1" applyAlignment="1">
      <alignment horizontal="center"/>
    </xf>
    <xf numFmtId="0" fontId="41" fillId="51" borderId="12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 wrapText="1"/>
    </xf>
    <xf numFmtId="0" fontId="50" fillId="0" borderId="16" xfId="0" applyFont="1" applyFill="1" applyBorder="1" applyAlignment="1">
      <alignment horizontal="center"/>
    </xf>
    <xf numFmtId="0" fontId="12" fillId="51" borderId="97" xfId="0" applyFont="1" applyFill="1" applyBorder="1" applyAlignment="1">
      <alignment/>
    </xf>
    <xf numFmtId="0" fontId="14" fillId="51" borderId="78" xfId="0" applyFont="1" applyFill="1" applyBorder="1" applyAlignment="1">
      <alignment/>
    </xf>
    <xf numFmtId="0" fontId="15" fillId="51" borderId="78" xfId="0" applyFont="1" applyFill="1" applyBorder="1" applyAlignment="1">
      <alignment/>
    </xf>
    <xf numFmtId="0" fontId="14" fillId="51" borderId="78" xfId="0" applyFont="1" applyFill="1" applyBorder="1" applyAlignment="1">
      <alignment horizontal="center"/>
    </xf>
    <xf numFmtId="0" fontId="41" fillId="51" borderId="78" xfId="0" applyFont="1" applyFill="1" applyBorder="1" applyAlignment="1">
      <alignment horizontal="center"/>
    </xf>
    <xf numFmtId="0" fontId="41" fillId="51" borderId="98" xfId="0" applyFont="1" applyFill="1" applyBorder="1" applyAlignment="1">
      <alignment horizontal="center"/>
    </xf>
    <xf numFmtId="0" fontId="41" fillId="51" borderId="99" xfId="0" applyFont="1" applyFill="1" applyBorder="1" applyAlignment="1">
      <alignment horizontal="center"/>
    </xf>
    <xf numFmtId="0" fontId="41" fillId="51" borderId="78" xfId="0" applyFont="1" applyFill="1" applyBorder="1" applyAlignment="1">
      <alignment/>
    </xf>
    <xf numFmtId="0" fontId="41" fillId="51" borderId="79" xfId="0" applyFont="1" applyFill="1" applyBorder="1" applyAlignment="1">
      <alignment horizontal="center"/>
    </xf>
    <xf numFmtId="0" fontId="49" fillId="0" borderId="29" xfId="0" applyFont="1" applyFill="1" applyBorder="1" applyAlignment="1">
      <alignment/>
    </xf>
    <xf numFmtId="0" fontId="16" fillId="0" borderId="30" xfId="0" applyFont="1" applyFill="1" applyBorder="1" applyAlignment="1">
      <alignment horizontal="center"/>
    </xf>
    <xf numFmtId="0" fontId="50" fillId="0" borderId="29" xfId="0" applyFont="1" applyFill="1" applyBorder="1" applyAlignment="1">
      <alignment horizontal="center" wrapText="1"/>
    </xf>
    <xf numFmtId="0" fontId="50" fillId="0" borderId="31" xfId="0" applyFont="1" applyFill="1" applyBorder="1" applyAlignment="1">
      <alignment horizontal="center"/>
    </xf>
    <xf numFmtId="0" fontId="33" fillId="0" borderId="100" xfId="0" applyFont="1" applyBorder="1" applyAlignment="1">
      <alignment/>
    </xf>
    <xf numFmtId="0" fontId="0" fillId="0" borderId="0" xfId="0" applyBorder="1" applyAlignment="1">
      <alignment vertical="top" wrapText="1"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0" fontId="13" fillId="46" borderId="101" xfId="0" applyFont="1" applyFill="1" applyBorder="1" applyAlignment="1">
      <alignment horizontal="center" vertical="center"/>
    </xf>
    <xf numFmtId="0" fontId="12" fillId="46" borderId="101" xfId="0" applyFont="1" applyFill="1" applyBorder="1" applyAlignment="1">
      <alignment vertical="center"/>
    </xf>
    <xf numFmtId="0" fontId="13" fillId="46" borderId="0" xfId="0" applyFont="1" applyFill="1" applyBorder="1" applyAlignment="1">
      <alignment horizontal="center" vertical="center"/>
    </xf>
    <xf numFmtId="0" fontId="13" fillId="46" borderId="101" xfId="0" applyFont="1" applyFill="1" applyBorder="1" applyAlignment="1">
      <alignment vertical="center"/>
    </xf>
    <xf numFmtId="0" fontId="0" fillId="0" borderId="52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69" xfId="0" applyFill="1" applyBorder="1" applyAlignment="1">
      <alignment/>
    </xf>
    <xf numFmtId="0" fontId="16" fillId="41" borderId="102" xfId="0" applyFont="1" applyFill="1" applyBorder="1" applyAlignment="1">
      <alignment/>
    </xf>
    <xf numFmtId="0" fontId="16" fillId="41" borderId="100" xfId="0" applyFont="1" applyFill="1" applyBorder="1" applyAlignment="1">
      <alignment/>
    </xf>
    <xf numFmtId="0" fontId="16" fillId="41" borderId="100" xfId="0" applyFont="1" applyFill="1" applyBorder="1" applyAlignment="1">
      <alignment horizontal="center"/>
    </xf>
    <xf numFmtId="0" fontId="16" fillId="41" borderId="103" xfId="0" applyFont="1" applyFill="1" applyBorder="1" applyAlignment="1">
      <alignment horizontal="center"/>
    </xf>
    <xf numFmtId="0" fontId="16" fillId="41" borderId="104" xfId="0" applyFont="1" applyFill="1" applyBorder="1" applyAlignment="1">
      <alignment/>
    </xf>
    <xf numFmtId="0" fontId="16" fillId="41" borderId="105" xfId="0" applyFont="1" applyFill="1" applyBorder="1" applyAlignment="1">
      <alignment/>
    </xf>
    <xf numFmtId="0" fontId="16" fillId="41" borderId="105" xfId="0" applyFont="1" applyFill="1" applyBorder="1" applyAlignment="1">
      <alignment horizontal="center"/>
    </xf>
    <xf numFmtId="0" fontId="16" fillId="41" borderId="106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66" fillId="0" borderId="0" xfId="0" applyFont="1" applyFill="1" applyBorder="1" applyAlignment="1">
      <alignment/>
    </xf>
    <xf numFmtId="0" fontId="14" fillId="45" borderId="0" xfId="0" applyFont="1" applyFill="1" applyBorder="1" applyAlignment="1">
      <alignment/>
    </xf>
    <xf numFmtId="0" fontId="14" fillId="45" borderId="0" xfId="0" applyFont="1" applyFill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8" xfId="0" applyFont="1" applyFill="1" applyBorder="1" applyAlignment="1">
      <alignment/>
    </xf>
    <xf numFmtId="0" fontId="31" fillId="0" borderId="28" xfId="0" applyFont="1" applyFill="1" applyBorder="1" applyAlignment="1">
      <alignment/>
    </xf>
    <xf numFmtId="0" fontId="39" fillId="0" borderId="20" xfId="0" applyFont="1" applyBorder="1" applyAlignment="1">
      <alignment horizontal="center"/>
    </xf>
    <xf numFmtId="0" fontId="3" fillId="0" borderId="58" xfId="0" applyFont="1" applyFill="1" applyBorder="1" applyAlignment="1">
      <alignment horizontal="center" vertical="top" wrapText="1"/>
    </xf>
    <xf numFmtId="0" fontId="3" fillId="0" borderId="107" xfId="0" applyFont="1" applyFill="1" applyBorder="1" applyAlignment="1">
      <alignment horizontal="center" vertical="top" wrapText="1"/>
    </xf>
    <xf numFmtId="0" fontId="3" fillId="0" borderId="108" xfId="0" applyFont="1" applyFill="1" applyBorder="1" applyAlignment="1">
      <alignment horizontal="center" vertical="top" wrapText="1"/>
    </xf>
    <xf numFmtId="0" fontId="3" fillId="0" borderId="109" xfId="0" applyFont="1" applyBorder="1" applyAlignment="1">
      <alignment horizontal="center" vertical="top" wrapText="1"/>
    </xf>
    <xf numFmtId="0" fontId="3" fillId="0" borderId="30" xfId="0" applyFont="1" applyBorder="1" applyAlignment="1">
      <alignment vertical="top" wrapText="1"/>
    </xf>
    <xf numFmtId="0" fontId="4" fillId="0" borderId="29" xfId="0" applyFont="1" applyBorder="1" applyAlignment="1">
      <alignment horizontal="center" vertical="top" wrapText="1"/>
    </xf>
    <xf numFmtId="0" fontId="3" fillId="0" borderId="31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/>
    </xf>
    <xf numFmtId="0" fontId="43" fillId="0" borderId="28" xfId="0" applyFont="1" applyFill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0" fontId="3" fillId="0" borderId="33" xfId="0" applyFont="1" applyBorder="1" applyAlignment="1">
      <alignment/>
    </xf>
    <xf numFmtId="0" fontId="43" fillId="0" borderId="50" xfId="0" applyFont="1" applyBorder="1" applyAlignment="1">
      <alignment horizontal="center" vertical="top" wrapText="1"/>
    </xf>
    <xf numFmtId="0" fontId="7" fillId="0" borderId="110" xfId="0" applyFont="1" applyFill="1" applyBorder="1" applyAlignment="1">
      <alignment horizontal="center" vertical="top" wrapText="1"/>
    </xf>
    <xf numFmtId="0" fontId="31" fillId="0" borderId="20" xfId="0" applyFont="1" applyFill="1" applyBorder="1" applyAlignment="1">
      <alignment horizontal="center"/>
    </xf>
    <xf numFmtId="0" fontId="16" fillId="41" borderId="102" xfId="0" applyFont="1" applyFill="1" applyBorder="1" applyAlignment="1">
      <alignment vertical="top" wrapText="1"/>
    </xf>
    <xf numFmtId="0" fontId="16" fillId="41" borderId="100" xfId="0" applyFont="1" applyFill="1" applyBorder="1" applyAlignment="1">
      <alignment vertical="top" wrapText="1"/>
    </xf>
    <xf numFmtId="0" fontId="16" fillId="41" borderId="100" xfId="0" applyFont="1" applyFill="1" applyBorder="1" applyAlignment="1">
      <alignment horizontal="center" vertical="top" wrapText="1"/>
    </xf>
    <xf numFmtId="0" fontId="16" fillId="41" borderId="103" xfId="0" applyFont="1" applyFill="1" applyBorder="1" applyAlignment="1">
      <alignment horizontal="center" vertical="top" wrapText="1"/>
    </xf>
    <xf numFmtId="0" fontId="16" fillId="41" borderId="104" xfId="0" applyFont="1" applyFill="1" applyBorder="1" applyAlignment="1">
      <alignment vertical="top" wrapText="1"/>
    </xf>
    <xf numFmtId="0" fontId="16" fillId="41" borderId="105" xfId="0" applyFont="1" applyFill="1" applyBorder="1" applyAlignment="1">
      <alignment vertical="top" wrapText="1"/>
    </xf>
    <xf numFmtId="0" fontId="16" fillId="41" borderId="105" xfId="0" applyFont="1" applyFill="1" applyBorder="1" applyAlignment="1">
      <alignment horizontal="center" vertical="top" wrapText="1"/>
    </xf>
    <xf numFmtId="0" fontId="16" fillId="41" borderId="106" xfId="0" applyFont="1" applyFill="1" applyBorder="1" applyAlignment="1">
      <alignment horizontal="center" vertical="top" wrapText="1"/>
    </xf>
    <xf numFmtId="0" fontId="4" fillId="41" borderId="100" xfId="0" applyFont="1" applyFill="1" applyBorder="1" applyAlignment="1">
      <alignment horizontal="center" vertical="top" wrapText="1"/>
    </xf>
    <xf numFmtId="0" fontId="16" fillId="41" borderId="84" xfId="0" applyFont="1" applyFill="1" applyBorder="1" applyAlignment="1">
      <alignment/>
    </xf>
    <xf numFmtId="0" fontId="16" fillId="41" borderId="85" xfId="0" applyFont="1" applyFill="1" applyBorder="1" applyAlignment="1">
      <alignment/>
    </xf>
    <xf numFmtId="0" fontId="16" fillId="41" borderId="85" xfId="0" applyFont="1" applyFill="1" applyBorder="1" applyAlignment="1">
      <alignment horizontal="center"/>
    </xf>
    <xf numFmtId="0" fontId="16" fillId="41" borderId="86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top" wrapText="1"/>
    </xf>
    <xf numFmtId="172" fontId="0" fillId="0" borderId="0" xfId="0" applyNumberForma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/>
    </xf>
    <xf numFmtId="0" fontId="49" fillId="48" borderId="111" xfId="0" applyFont="1" applyFill="1" applyBorder="1" applyAlignment="1">
      <alignment/>
    </xf>
    <xf numFmtId="0" fontId="7" fillId="0" borderId="110" xfId="0" applyFont="1" applyBorder="1" applyAlignment="1">
      <alignment horizontal="center" vertical="top" wrapText="1"/>
    </xf>
    <xf numFmtId="0" fontId="31" fillId="0" borderId="28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33" fillId="0" borderId="100" xfId="0" applyFont="1" applyBorder="1" applyAlignment="1">
      <alignment horizontal="center"/>
    </xf>
    <xf numFmtId="0" fontId="55" fillId="0" borderId="0" xfId="0" applyFont="1" applyAlignment="1">
      <alignment/>
    </xf>
    <xf numFmtId="0" fontId="32" fillId="0" borderId="0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5" fillId="0" borderId="0" xfId="0" applyFont="1" applyAlignment="1">
      <alignment horizontal="center"/>
    </xf>
    <xf numFmtId="0" fontId="38" fillId="0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7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top" wrapText="1"/>
    </xf>
    <xf numFmtId="0" fontId="77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top" wrapText="1"/>
    </xf>
    <xf numFmtId="0" fontId="43" fillId="0" borderId="50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3" fillId="0" borderId="83" xfId="0" applyFont="1" applyBorder="1" applyAlignment="1">
      <alignment horizontal="center"/>
    </xf>
    <xf numFmtId="0" fontId="33" fillId="0" borderId="112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44" xfId="0" applyFont="1" applyBorder="1" applyAlignment="1">
      <alignment horizontal="center"/>
    </xf>
    <xf numFmtId="0" fontId="33" fillId="0" borderId="113" xfId="0" applyFont="1" applyBorder="1" applyAlignment="1">
      <alignment horizontal="center"/>
    </xf>
    <xf numFmtId="0" fontId="3" fillId="0" borderId="70" xfId="0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59" fillId="0" borderId="0" xfId="0" applyFont="1" applyAlignment="1" quotePrefix="1">
      <alignment horizontal="center"/>
    </xf>
    <xf numFmtId="0" fontId="3" fillId="0" borderId="52" xfId="0" applyFont="1" applyBorder="1" applyAlignment="1">
      <alignment vertical="top" wrapText="1"/>
    </xf>
    <xf numFmtId="0" fontId="29" fillId="0" borderId="29" xfId="0" applyFont="1" applyFill="1" applyBorder="1" applyAlignment="1">
      <alignment/>
    </xf>
    <xf numFmtId="0" fontId="61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3" fillId="0" borderId="60" xfId="0" applyFont="1" applyFill="1" applyBorder="1" applyAlignment="1">
      <alignment horizontal="center" vertical="top" wrapText="1"/>
    </xf>
    <xf numFmtId="0" fontId="33" fillId="0" borderId="56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 quotePrefix="1">
      <alignment horizontal="center"/>
    </xf>
    <xf numFmtId="0" fontId="50" fillId="0" borderId="16" xfId="0" applyFont="1" applyFill="1" applyBorder="1" applyAlignment="1">
      <alignment/>
    </xf>
    <xf numFmtId="0" fontId="50" fillId="0" borderId="31" xfId="0" applyFont="1" applyFill="1" applyBorder="1" applyAlignment="1">
      <alignment/>
    </xf>
    <xf numFmtId="0" fontId="29" fillId="0" borderId="3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50" fillId="0" borderId="36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29" xfId="0" applyFont="1" applyFill="1" applyBorder="1" applyAlignment="1">
      <alignment/>
    </xf>
    <xf numFmtId="0" fontId="50" fillId="0" borderId="16" xfId="0" applyFont="1" applyBorder="1" applyAlignment="1">
      <alignment horizontal="center"/>
    </xf>
    <xf numFmtId="0" fontId="50" fillId="0" borderId="16" xfId="0" applyFont="1" applyBorder="1" applyAlignment="1">
      <alignment/>
    </xf>
    <xf numFmtId="0" fontId="50" fillId="0" borderId="0" xfId="0" applyFont="1" applyBorder="1" applyAlignment="1">
      <alignment/>
    </xf>
    <xf numFmtId="0" fontId="40" fillId="48" borderId="78" xfId="0" applyFont="1" applyFill="1" applyBorder="1" applyAlignment="1">
      <alignment horizontal="center" vertical="top" wrapText="1"/>
    </xf>
    <xf numFmtId="0" fontId="50" fillId="0" borderId="16" xfId="0" applyFont="1" applyBorder="1" applyAlignment="1">
      <alignment/>
    </xf>
    <xf numFmtId="0" fontId="7" fillId="0" borderId="114" xfId="0" applyFont="1" applyFill="1" applyBorder="1" applyAlignment="1">
      <alignment horizontal="center"/>
    </xf>
    <xf numFmtId="0" fontId="7" fillId="0" borderId="115" xfId="0" applyFont="1" applyFill="1" applyBorder="1" applyAlignment="1">
      <alignment horizontal="center"/>
    </xf>
    <xf numFmtId="0" fontId="3" fillId="0" borderId="5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6" fillId="0" borderId="50" xfId="0" applyFont="1" applyBorder="1" applyAlignment="1">
      <alignment/>
    </xf>
    <xf numFmtId="0" fontId="3" fillId="0" borderId="58" xfId="0" applyFont="1" applyBorder="1" applyAlignment="1" quotePrefix="1">
      <alignment horizontal="center" vertical="top" wrapText="1"/>
    </xf>
    <xf numFmtId="0" fontId="16" fillId="0" borderId="50" xfId="0" applyFont="1" applyFill="1" applyBorder="1" applyAlignment="1">
      <alignment horizontal="center"/>
    </xf>
    <xf numFmtId="0" fontId="3" fillId="0" borderId="27" xfId="0" applyFont="1" applyBorder="1" applyAlignment="1">
      <alignment vertical="top" wrapText="1"/>
    </xf>
    <xf numFmtId="0" fontId="16" fillId="0" borderId="116" xfId="0" applyFont="1" applyBorder="1" applyAlignment="1">
      <alignment/>
    </xf>
    <xf numFmtId="0" fontId="16" fillId="36" borderId="117" xfId="0" applyFont="1" applyFill="1" applyBorder="1" applyAlignment="1">
      <alignment horizontal="center" vertical="top" wrapText="1"/>
    </xf>
    <xf numFmtId="0" fontId="16" fillId="0" borderId="26" xfId="0" applyFont="1" applyBorder="1" applyAlignment="1">
      <alignment/>
    </xf>
    <xf numFmtId="0" fontId="16" fillId="0" borderId="26" xfId="0" applyFont="1" applyFill="1" applyBorder="1" applyAlignment="1">
      <alignment horizontal="center"/>
    </xf>
    <xf numFmtId="0" fontId="16" fillId="0" borderId="50" xfId="0" applyFont="1" applyFill="1" applyBorder="1" applyAlignment="1" quotePrefix="1">
      <alignment horizontal="center" vertical="top" wrapText="1"/>
    </xf>
    <xf numFmtId="0" fontId="16" fillId="0" borderId="50" xfId="0" applyFont="1" applyBorder="1" applyAlignment="1">
      <alignment/>
    </xf>
    <xf numFmtId="0" fontId="45" fillId="0" borderId="20" xfId="0" applyFont="1" applyFill="1" applyBorder="1" applyAlignment="1" quotePrefix="1">
      <alignment horizontal="center"/>
    </xf>
    <xf numFmtId="0" fontId="43" fillId="0" borderId="20" xfId="0" applyFont="1" applyFill="1" applyBorder="1" applyAlignment="1" quotePrefix="1">
      <alignment horizontal="center"/>
    </xf>
    <xf numFmtId="0" fontId="14" fillId="50" borderId="12" xfId="0" applyFont="1" applyFill="1" applyBorder="1" applyAlignment="1">
      <alignment/>
    </xf>
    <xf numFmtId="0" fontId="15" fillId="50" borderId="12" xfId="0" applyFont="1" applyFill="1" applyBorder="1" applyAlignment="1">
      <alignment horizontal="center"/>
    </xf>
    <xf numFmtId="0" fontId="36" fillId="0" borderId="0" xfId="0" applyFont="1" applyBorder="1" applyAlignment="1" quotePrefix="1">
      <alignment horizontal="center"/>
    </xf>
    <xf numFmtId="0" fontId="3" fillId="0" borderId="34" xfId="0" applyFont="1" applyBorder="1" applyAlignment="1">
      <alignment/>
    </xf>
    <xf numFmtId="0" fontId="3" fillId="0" borderId="34" xfId="0" applyFont="1" applyFill="1" applyBorder="1" applyAlignment="1">
      <alignment vertical="top" wrapText="1"/>
    </xf>
    <xf numFmtId="0" fontId="32" fillId="0" borderId="17" xfId="0" applyFont="1" applyFill="1" applyBorder="1" applyAlignment="1">
      <alignment/>
    </xf>
    <xf numFmtId="172" fontId="8" fillId="0" borderId="101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52" borderId="87" xfId="0" applyFont="1" applyFill="1" applyBorder="1" applyAlignment="1">
      <alignment/>
    </xf>
    <xf numFmtId="0" fontId="9" fillId="52" borderId="12" xfId="0" applyFont="1" applyFill="1" applyBorder="1" applyAlignment="1">
      <alignment/>
    </xf>
    <xf numFmtId="0" fontId="11" fillId="52" borderId="12" xfId="0" applyFont="1" applyFill="1" applyBorder="1" applyAlignment="1">
      <alignment/>
    </xf>
    <xf numFmtId="0" fontId="9" fillId="52" borderId="12" xfId="0" applyFont="1" applyFill="1" applyBorder="1" applyAlignment="1">
      <alignment horizontal="center"/>
    </xf>
    <xf numFmtId="0" fontId="9" fillId="52" borderId="13" xfId="0" applyFont="1" applyFill="1" applyBorder="1" applyAlignment="1">
      <alignment horizontal="center"/>
    </xf>
    <xf numFmtId="0" fontId="49" fillId="48" borderId="53" xfId="0" applyFont="1" applyFill="1" applyBorder="1" applyAlignment="1">
      <alignment/>
    </xf>
    <xf numFmtId="0" fontId="3" fillId="48" borderId="54" xfId="0" applyFont="1" applyFill="1" applyBorder="1" applyAlignment="1">
      <alignment/>
    </xf>
    <xf numFmtId="0" fontId="4" fillId="48" borderId="54" xfId="0" applyFont="1" applyFill="1" applyBorder="1" applyAlignment="1">
      <alignment horizontal="center"/>
    </xf>
    <xf numFmtId="0" fontId="16" fillId="32" borderId="118" xfId="0" applyFont="1" applyFill="1" applyBorder="1" applyAlignment="1">
      <alignment horizontal="left"/>
    </xf>
    <xf numFmtId="0" fontId="16" fillId="32" borderId="119" xfId="0" applyFont="1" applyFill="1" applyBorder="1" applyAlignment="1">
      <alignment horizontal="center"/>
    </xf>
    <xf numFmtId="0" fontId="16" fillId="32" borderId="54" xfId="0" applyFont="1" applyFill="1" applyBorder="1" applyAlignment="1">
      <alignment horizontal="left"/>
    </xf>
    <xf numFmtId="0" fontId="16" fillId="32" borderId="54" xfId="0" applyFont="1" applyFill="1" applyBorder="1" applyAlignment="1">
      <alignment horizontal="center"/>
    </xf>
    <xf numFmtId="0" fontId="6" fillId="32" borderId="119" xfId="0" applyFont="1" applyFill="1" applyBorder="1" applyAlignment="1">
      <alignment/>
    </xf>
    <xf numFmtId="0" fontId="16" fillId="32" borderId="118" xfId="0" applyFont="1" applyFill="1" applyBorder="1" applyAlignment="1">
      <alignment/>
    </xf>
    <xf numFmtId="0" fontId="6" fillId="32" borderId="54" xfId="0" applyFont="1" applyFill="1" applyBorder="1" applyAlignment="1">
      <alignment/>
    </xf>
    <xf numFmtId="0" fontId="16" fillId="32" borderId="120" xfId="0" applyFont="1" applyFill="1" applyBorder="1" applyAlignment="1">
      <alignment horizontal="center"/>
    </xf>
    <xf numFmtId="0" fontId="49" fillId="48" borderId="40" xfId="0" applyFont="1" applyFill="1" applyBorder="1" applyAlignment="1">
      <alignment/>
    </xf>
    <xf numFmtId="172" fontId="16" fillId="32" borderId="41" xfId="0" applyNumberFormat="1" applyFont="1" applyFill="1" applyBorder="1" applyAlignment="1">
      <alignment horizontal="center"/>
    </xf>
    <xf numFmtId="0" fontId="21" fillId="32" borderId="121" xfId="0" applyFont="1" applyFill="1" applyBorder="1" applyAlignment="1">
      <alignment/>
    </xf>
    <xf numFmtId="0" fontId="7" fillId="32" borderId="41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top" wrapText="1"/>
    </xf>
    <xf numFmtId="0" fontId="12" fillId="49" borderId="54" xfId="0" applyFont="1" applyFill="1" applyBorder="1" applyAlignment="1">
      <alignment vertical="center"/>
    </xf>
    <xf numFmtId="0" fontId="11" fillId="49" borderId="54" xfId="0" applyFont="1" applyFill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center"/>
    </xf>
    <xf numFmtId="0" fontId="3" fillId="0" borderId="0" xfId="0" applyFont="1" applyBorder="1" applyAlignment="1" quotePrefix="1">
      <alignment horizontal="center" vertical="top" wrapText="1"/>
    </xf>
    <xf numFmtId="0" fontId="36" fillId="0" borderId="34" xfId="0" applyFont="1" applyFill="1" applyBorder="1" applyAlignment="1">
      <alignment/>
    </xf>
    <xf numFmtId="0" fontId="3" fillId="0" borderId="34" xfId="0" applyFont="1" applyBorder="1" applyAlignment="1">
      <alignment vertical="top" wrapText="1"/>
    </xf>
    <xf numFmtId="0" fontId="2" fillId="34" borderId="83" xfId="43" applyFill="1" applyBorder="1">
      <alignment/>
      <protection/>
    </xf>
    <xf numFmtId="0" fontId="2" fillId="34" borderId="122" xfId="43" applyFill="1" applyBorder="1">
      <alignment/>
      <protection/>
    </xf>
    <xf numFmtId="0" fontId="2" fillId="34" borderId="112" xfId="43" applyFill="1" applyBorder="1">
      <alignment/>
      <protection/>
    </xf>
    <xf numFmtId="0" fontId="72" fillId="34" borderId="34" xfId="43" applyFont="1" applyFill="1" applyBorder="1">
      <alignment/>
      <protection/>
    </xf>
    <xf numFmtId="0" fontId="2" fillId="34" borderId="0" xfId="43" applyFill="1" applyBorder="1">
      <alignment/>
      <protection/>
    </xf>
    <xf numFmtId="0" fontId="2" fillId="34" borderId="35" xfId="43" applyFill="1" applyBorder="1">
      <alignment/>
      <protection/>
    </xf>
    <xf numFmtId="0" fontId="2" fillId="34" borderId="34" xfId="43" applyFill="1" applyBorder="1">
      <alignment/>
      <protection/>
    </xf>
    <xf numFmtId="0" fontId="2" fillId="34" borderId="34" xfId="43" applyFont="1" applyFill="1" applyBorder="1">
      <alignment/>
      <protection/>
    </xf>
    <xf numFmtId="0" fontId="2" fillId="34" borderId="0" xfId="43" applyFont="1" applyFill="1" applyBorder="1">
      <alignment/>
      <protection/>
    </xf>
    <xf numFmtId="173" fontId="2" fillId="34" borderId="0" xfId="43" applyNumberFormat="1" applyFill="1" applyBorder="1">
      <alignment/>
      <protection/>
    </xf>
    <xf numFmtId="0" fontId="2" fillId="34" borderId="44" xfId="43" applyFill="1" applyBorder="1">
      <alignment/>
      <protection/>
    </xf>
    <xf numFmtId="0" fontId="2" fillId="34" borderId="100" xfId="43" applyFill="1" applyBorder="1">
      <alignment/>
      <protection/>
    </xf>
    <xf numFmtId="0" fontId="2" fillId="34" borderId="113" xfId="43" applyFill="1" applyBorder="1">
      <alignment/>
      <protection/>
    </xf>
    <xf numFmtId="0" fontId="3" fillId="0" borderId="40" xfId="0" applyFont="1" applyFill="1" applyBorder="1" applyAlignment="1" quotePrefix="1">
      <alignment horizontal="center" vertical="top" wrapText="1"/>
    </xf>
    <xf numFmtId="0" fontId="3" fillId="0" borderId="123" xfId="0" applyFont="1" applyFill="1" applyBorder="1" applyAlignment="1" quotePrefix="1">
      <alignment horizontal="center" vertical="top" wrapText="1"/>
    </xf>
    <xf numFmtId="0" fontId="43" fillId="0" borderId="50" xfId="0" applyFont="1" applyFill="1" applyBorder="1" applyAlignment="1" quotePrefix="1">
      <alignment horizontal="center"/>
    </xf>
    <xf numFmtId="0" fontId="36" fillId="0" borderId="50" xfId="0" applyFont="1" applyFill="1" applyBorder="1" applyAlignment="1">
      <alignment/>
    </xf>
    <xf numFmtId="0" fontId="3" fillId="0" borderId="124" xfId="0" applyFont="1" applyBorder="1" applyAlignment="1">
      <alignment horizontal="center"/>
    </xf>
    <xf numFmtId="0" fontId="3" fillId="0" borderId="100" xfId="0" applyFont="1" applyBorder="1" applyAlignment="1">
      <alignment horizontal="center"/>
    </xf>
    <xf numFmtId="0" fontId="16" fillId="35" borderId="60" xfId="0" applyFont="1" applyFill="1" applyBorder="1" applyAlignment="1">
      <alignment horizontal="center" vertical="top" wrapText="1"/>
    </xf>
    <xf numFmtId="0" fontId="16" fillId="2" borderId="60" xfId="0" applyFont="1" applyFill="1" applyBorder="1" applyAlignment="1">
      <alignment horizontal="center" vertical="top" wrapText="1"/>
    </xf>
    <xf numFmtId="0" fontId="14" fillId="42" borderId="77" xfId="0" applyFont="1" applyFill="1" applyBorder="1" applyAlignment="1">
      <alignment/>
    </xf>
    <xf numFmtId="0" fontId="14" fillId="42" borderId="77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4" fillId="43" borderId="101" xfId="0" applyFont="1" applyFill="1" applyBorder="1" applyAlignment="1">
      <alignment horizontal="center"/>
    </xf>
    <xf numFmtId="0" fontId="14" fillId="43" borderId="101" xfId="0" applyFont="1" applyFill="1" applyBorder="1" applyAlignment="1">
      <alignment/>
    </xf>
    <xf numFmtId="0" fontId="14" fillId="43" borderId="101" xfId="0" applyFont="1" applyFill="1" applyBorder="1" applyAlignment="1">
      <alignment horizontal="center" vertical="top" wrapText="1"/>
    </xf>
    <xf numFmtId="0" fontId="7" fillId="0" borderId="125" xfId="0" applyFont="1" applyBorder="1" applyAlignment="1">
      <alignment horizontal="center" vertical="top" wrapText="1"/>
    </xf>
    <xf numFmtId="0" fontId="41" fillId="47" borderId="101" xfId="0" applyFont="1" applyFill="1" applyBorder="1" applyAlignment="1">
      <alignment horizontal="center" vertical="top" wrapText="1"/>
    </xf>
    <xf numFmtId="0" fontId="41" fillId="47" borderId="110" xfId="0" applyFont="1" applyFill="1" applyBorder="1" applyAlignment="1">
      <alignment horizontal="center" vertical="top" wrapText="1"/>
    </xf>
    <xf numFmtId="0" fontId="16" fillId="0" borderId="27" xfId="0" applyFont="1" applyBorder="1" applyAlignment="1">
      <alignment vertical="top" wrapText="1"/>
    </xf>
    <xf numFmtId="0" fontId="30" fillId="0" borderId="50" xfId="0" applyFont="1" applyBorder="1" applyAlignment="1">
      <alignment horizontal="center"/>
    </xf>
    <xf numFmtId="0" fontId="3" fillId="0" borderId="28" xfId="0" applyFont="1" applyBorder="1" applyAlignment="1">
      <alignment horizontal="center" vertical="top" wrapText="1"/>
    </xf>
    <xf numFmtId="0" fontId="3" fillId="0" borderId="100" xfId="0" applyFont="1" applyBorder="1" applyAlignment="1">
      <alignment vertical="top" wrapText="1"/>
    </xf>
    <xf numFmtId="0" fontId="36" fillId="0" borderId="100" xfId="0" applyFont="1" applyBorder="1" applyAlignment="1">
      <alignment/>
    </xf>
    <xf numFmtId="0" fontId="3" fillId="0" borderId="100" xfId="0" applyFont="1" applyBorder="1" applyAlignment="1">
      <alignment horizontal="center" vertical="top" wrapText="1"/>
    </xf>
    <xf numFmtId="0" fontId="36" fillId="0" borderId="100" xfId="0" applyFont="1" applyBorder="1" applyAlignment="1">
      <alignment horizontal="center"/>
    </xf>
    <xf numFmtId="0" fontId="3" fillId="0" borderId="124" xfId="0" applyFont="1" applyBorder="1" applyAlignment="1">
      <alignment/>
    </xf>
    <xf numFmtId="0" fontId="3" fillId="0" borderId="100" xfId="0" applyFont="1" applyBorder="1" applyAlignment="1">
      <alignment/>
    </xf>
    <xf numFmtId="0" fontId="82" fillId="0" borderId="0" xfId="0" applyFont="1" applyFill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0" xfId="0" applyFont="1" applyBorder="1" applyAlignment="1">
      <alignment vertical="center"/>
    </xf>
    <xf numFmtId="0" fontId="83" fillId="0" borderId="0" xfId="0" applyFont="1" applyBorder="1" applyAlignment="1">
      <alignment/>
    </xf>
    <xf numFmtId="0" fontId="83" fillId="0" borderId="0" xfId="0" applyFont="1" applyBorder="1" applyAlignment="1">
      <alignment horizontal="center"/>
    </xf>
    <xf numFmtId="0" fontId="16" fillId="41" borderId="102" xfId="0" applyFont="1" applyFill="1" applyBorder="1" applyAlignment="1" quotePrefix="1">
      <alignment/>
    </xf>
    <xf numFmtId="0" fontId="16" fillId="0" borderId="50" xfId="0" applyFont="1" applyBorder="1" applyAlignment="1">
      <alignment vertical="top" wrapText="1"/>
    </xf>
    <xf numFmtId="0" fontId="16" fillId="35" borderId="126" xfId="0" applyFont="1" applyFill="1" applyBorder="1" applyAlignment="1">
      <alignment horizontal="center" vertical="top" wrapText="1"/>
    </xf>
    <xf numFmtId="0" fontId="49" fillId="40" borderId="84" xfId="0" applyFont="1" applyFill="1" applyBorder="1" applyAlignment="1">
      <alignment/>
    </xf>
    <xf numFmtId="0" fontId="3" fillId="40" borderId="85" xfId="0" applyFont="1" applyFill="1" applyBorder="1" applyAlignment="1">
      <alignment/>
    </xf>
    <xf numFmtId="0" fontId="3" fillId="40" borderId="85" xfId="0" applyFont="1" applyFill="1" applyBorder="1" applyAlignment="1">
      <alignment horizontal="center"/>
    </xf>
    <xf numFmtId="0" fontId="16" fillId="40" borderId="86" xfId="0" applyFont="1" applyFill="1" applyBorder="1" applyAlignment="1">
      <alignment horizontal="center"/>
    </xf>
    <xf numFmtId="0" fontId="29" fillId="0" borderId="56" xfId="0" applyFont="1" applyBorder="1" applyAlignment="1">
      <alignment horizontal="center" vertical="top" wrapText="1"/>
    </xf>
    <xf numFmtId="0" fontId="45" fillId="0" borderId="28" xfId="0" applyFont="1" applyFill="1" applyBorder="1" applyAlignment="1" quotePrefix="1">
      <alignment horizontal="center"/>
    </xf>
    <xf numFmtId="0" fontId="3" fillId="0" borderId="26" xfId="0" applyFont="1" applyBorder="1" applyAlignment="1">
      <alignment horizontal="center" vertical="top" wrapText="1"/>
    </xf>
    <xf numFmtId="0" fontId="3" fillId="0" borderId="127" xfId="0" applyFont="1" applyBorder="1" applyAlignment="1">
      <alignment vertical="top" wrapText="1"/>
    </xf>
    <xf numFmtId="0" fontId="16" fillId="0" borderId="50" xfId="0" applyFont="1" applyFill="1" applyBorder="1" applyAlignment="1">
      <alignment/>
    </xf>
    <xf numFmtId="0" fontId="16" fillId="0" borderId="28" xfId="0" applyFont="1" applyBorder="1" applyAlignment="1">
      <alignment horizontal="center"/>
    </xf>
    <xf numFmtId="0" fontId="16" fillId="0" borderId="128" xfId="0" applyFont="1" applyFill="1" applyBorder="1" applyAlignment="1">
      <alignment/>
    </xf>
    <xf numFmtId="0" fontId="3" fillId="0" borderId="0" xfId="0" applyFont="1" applyAlignment="1" quotePrefix="1">
      <alignment/>
    </xf>
    <xf numFmtId="0" fontId="36" fillId="0" borderId="38" xfId="0" applyFont="1" applyBorder="1" applyAlignment="1">
      <alignment/>
    </xf>
    <xf numFmtId="0" fontId="36" fillId="0" borderId="43" xfId="0" applyFont="1" applyBorder="1" applyAlignment="1">
      <alignment/>
    </xf>
    <xf numFmtId="0" fontId="29" fillId="0" borderId="30" xfId="0" applyFont="1" applyFill="1" applyBorder="1" applyAlignment="1">
      <alignment horizontal="center" wrapText="1"/>
    </xf>
    <xf numFmtId="0" fontId="16" fillId="0" borderId="35" xfId="0" applyFont="1" applyBorder="1" applyAlignment="1">
      <alignment/>
    </xf>
    <xf numFmtId="0" fontId="29" fillId="0" borderId="34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Fill="1" applyBorder="1" applyAlignment="1">
      <alignment horizontal="center" wrapText="1"/>
    </xf>
    <xf numFmtId="0" fontId="42" fillId="0" borderId="34" xfId="0" applyFont="1" applyBorder="1" applyAlignment="1">
      <alignment horizontal="center" wrapText="1"/>
    </xf>
    <xf numFmtId="0" fontId="33" fillId="0" borderId="34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42" fillId="0" borderId="0" xfId="0" applyFont="1" applyFill="1" applyBorder="1" applyAlignment="1">
      <alignment horizontal="center"/>
    </xf>
    <xf numFmtId="0" fontId="23" fillId="0" borderId="129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6" fillId="36" borderId="108" xfId="0" applyFont="1" applyFill="1" applyBorder="1" applyAlignment="1">
      <alignment horizontal="center" vertical="top" wrapText="1"/>
    </xf>
    <xf numFmtId="0" fontId="42" fillId="0" borderId="83" xfId="0" applyFont="1" applyFill="1" applyBorder="1" applyAlignment="1">
      <alignment horizontal="center" vertical="center" wrapText="1"/>
    </xf>
    <xf numFmtId="0" fontId="23" fillId="0" borderId="130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/>
    </xf>
    <xf numFmtId="0" fontId="29" fillId="0" borderId="3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23" fillId="0" borderId="12" xfId="0" applyFont="1" applyBorder="1" applyAlignment="1">
      <alignment horizontal="center" vertical="top" wrapText="1"/>
    </xf>
    <xf numFmtId="0" fontId="16" fillId="0" borderId="21" xfId="0" applyFont="1" applyBorder="1" applyAlignment="1">
      <alignment vertical="top" wrapText="1"/>
    </xf>
    <xf numFmtId="0" fontId="42" fillId="0" borderId="131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42" fillId="0" borderId="34" xfId="0" applyFont="1" applyFill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131" xfId="0" applyFont="1" applyFill="1" applyBorder="1" applyAlignment="1">
      <alignment horizontal="center"/>
    </xf>
    <xf numFmtId="0" fontId="16" fillId="0" borderId="17" xfId="0" applyFont="1" applyFill="1" applyBorder="1" applyAlignment="1">
      <alignment/>
    </xf>
    <xf numFmtId="0" fontId="49" fillId="0" borderId="16" xfId="0" applyFont="1" applyFill="1" applyBorder="1" applyAlignment="1">
      <alignment horizontal="center"/>
    </xf>
    <xf numFmtId="0" fontId="16" fillId="0" borderId="109" xfId="0" applyFont="1" applyFill="1" applyBorder="1" applyAlignment="1" quotePrefix="1">
      <alignment/>
    </xf>
    <xf numFmtId="0" fontId="23" fillId="0" borderId="17" xfId="0" applyFont="1" applyFill="1" applyBorder="1" applyAlignment="1">
      <alignment horizontal="center"/>
    </xf>
    <xf numFmtId="0" fontId="42" fillId="0" borderId="30" xfId="0" applyFont="1" applyFill="1" applyBorder="1" applyAlignment="1">
      <alignment horizontal="center"/>
    </xf>
    <xf numFmtId="0" fontId="42" fillId="0" borderId="38" xfId="0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7" fillId="0" borderId="132" xfId="0" applyFont="1" applyFill="1" applyBorder="1" applyAlignment="1">
      <alignment horizontal="center"/>
    </xf>
    <xf numFmtId="0" fontId="7" fillId="0" borderId="133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16" fillId="0" borderId="34" xfId="0" applyFont="1" applyFill="1" applyBorder="1" applyAlignment="1">
      <alignment vertical="top"/>
    </xf>
    <xf numFmtId="0" fontId="45" fillId="0" borderId="0" xfId="0" applyFont="1" applyFill="1" applyBorder="1" applyAlignment="1" quotePrefix="1">
      <alignment horizontal="center" vertical="top" wrapText="1"/>
    </xf>
    <xf numFmtId="0" fontId="16" fillId="0" borderId="34" xfId="0" applyFont="1" applyFill="1" applyBorder="1" applyAlignment="1">
      <alignment vertical="top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27" xfId="0" applyFont="1" applyFill="1" applyBorder="1" applyAlignment="1">
      <alignment horizontal="center" vertical="center" wrapText="1"/>
    </xf>
    <xf numFmtId="0" fontId="42" fillId="0" borderId="127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vertical="center"/>
    </xf>
    <xf numFmtId="0" fontId="33" fillId="0" borderId="127" xfId="0" applyFont="1" applyFill="1" applyBorder="1" applyAlignment="1">
      <alignment vertical="center"/>
    </xf>
    <xf numFmtId="0" fontId="33" fillId="0" borderId="17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42" fillId="0" borderId="127" xfId="0" applyFont="1" applyFill="1" applyBorder="1" applyAlignment="1">
      <alignment vertical="center"/>
    </xf>
    <xf numFmtId="0" fontId="33" fillId="0" borderId="29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 vertical="top" wrapText="1"/>
    </xf>
    <xf numFmtId="0" fontId="16" fillId="0" borderId="52" xfId="0" applyFont="1" applyFill="1" applyBorder="1" applyAlignment="1">
      <alignment horizontal="center" vertical="top" wrapText="1"/>
    </xf>
    <xf numFmtId="0" fontId="3" fillId="0" borderId="30" xfId="0" applyFont="1" applyBorder="1" applyAlignment="1">
      <alignment/>
    </xf>
    <xf numFmtId="0" fontId="6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8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50" xfId="0" applyFont="1" applyBorder="1" applyAlignment="1">
      <alignment horizontal="left"/>
    </xf>
    <xf numFmtId="0" fontId="16" fillId="0" borderId="60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6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34" fillId="0" borderId="0" xfId="0" applyFont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65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0" fontId="36" fillId="0" borderId="50" xfId="0" applyFont="1" applyBorder="1" applyAlignment="1">
      <alignment/>
    </xf>
    <xf numFmtId="0" fontId="36" fillId="0" borderId="50" xfId="0" applyFont="1" applyBorder="1" applyAlignment="1">
      <alignment horizontal="center"/>
    </xf>
    <xf numFmtId="0" fontId="36" fillId="0" borderId="50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58" fillId="0" borderId="50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50" xfId="0" applyFont="1" applyFill="1" applyBorder="1" applyAlignment="1">
      <alignment horizontal="center" vertical="top" wrapText="1"/>
    </xf>
    <xf numFmtId="0" fontId="16" fillId="0" borderId="50" xfId="0" applyFont="1" applyFill="1" applyBorder="1" applyAlignment="1">
      <alignment horizontal="center" vertical="top" wrapText="1"/>
    </xf>
    <xf numFmtId="0" fontId="31" fillId="0" borderId="20" xfId="0" applyFont="1" applyBorder="1" applyAlignment="1">
      <alignment/>
    </xf>
    <xf numFmtId="0" fontId="31" fillId="0" borderId="20" xfId="0" applyFont="1" applyBorder="1" applyAlignment="1">
      <alignment horizontal="center"/>
    </xf>
    <xf numFmtId="0" fontId="31" fillId="0" borderId="20" xfId="0" applyFont="1" applyBorder="1" applyAlignment="1">
      <alignment horizontal="left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41" fillId="44" borderId="53" xfId="0" applyFont="1" applyFill="1" applyBorder="1" applyAlignment="1">
      <alignment/>
    </xf>
    <xf numFmtId="0" fontId="41" fillId="44" borderId="54" xfId="0" applyFont="1" applyFill="1" applyBorder="1" applyAlignment="1">
      <alignment vertical="top" wrapText="1"/>
    </xf>
    <xf numFmtId="0" fontId="41" fillId="44" borderId="54" xfId="0" applyFont="1" applyFill="1" applyBorder="1" applyAlignment="1">
      <alignment horizontal="center" vertical="top" wrapText="1"/>
    </xf>
    <xf numFmtId="0" fontId="41" fillId="44" borderId="55" xfId="0" applyFont="1" applyFill="1" applyBorder="1" applyAlignment="1">
      <alignment horizontal="center" vertical="top" wrapText="1"/>
    </xf>
    <xf numFmtId="0" fontId="3" fillId="0" borderId="116" xfId="0" applyFont="1" applyBorder="1" applyAlignment="1">
      <alignment/>
    </xf>
    <xf numFmtId="0" fontId="16" fillId="0" borderId="50" xfId="0" applyFont="1" applyBorder="1" applyAlignment="1">
      <alignment horizontal="left"/>
    </xf>
    <xf numFmtId="0" fontId="36" fillId="0" borderId="29" xfId="0" applyFont="1" applyBorder="1" applyAlignment="1" quotePrefix="1">
      <alignment horizontal="center"/>
    </xf>
    <xf numFmtId="0" fontId="33" fillId="0" borderId="29" xfId="0" applyFont="1" applyBorder="1" applyAlignment="1">
      <alignment horizontal="center" wrapText="1"/>
    </xf>
    <xf numFmtId="0" fontId="32" fillId="0" borderId="30" xfId="0" applyFont="1" applyFill="1" applyBorder="1" applyAlignment="1">
      <alignment/>
    </xf>
    <xf numFmtId="0" fontId="16" fillId="0" borderId="0" xfId="0" applyFont="1" applyBorder="1" applyAlignment="1">
      <alignment horizontal="left"/>
    </xf>
    <xf numFmtId="0" fontId="33" fillId="0" borderId="17" xfId="0" applyFont="1" applyFill="1" applyBorder="1" applyAlignment="1">
      <alignment horizontal="center" wrapText="1"/>
    </xf>
    <xf numFmtId="0" fontId="42" fillId="0" borderId="17" xfId="0" applyFont="1" applyFill="1" applyBorder="1" applyAlignment="1">
      <alignment horizontal="center" wrapText="1"/>
    </xf>
    <xf numFmtId="0" fontId="42" fillId="0" borderId="17" xfId="0" applyFont="1" applyFill="1" applyBorder="1" applyAlignment="1">
      <alignment horizontal="center" wrapText="1"/>
    </xf>
    <xf numFmtId="0" fontId="42" fillId="0" borderId="17" xfId="0" applyFont="1" applyBorder="1" applyAlignment="1">
      <alignment horizontal="center" wrapText="1"/>
    </xf>
    <xf numFmtId="0" fontId="23" fillId="0" borderId="19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21" xfId="0" applyFont="1" applyFill="1" applyBorder="1" applyAlignment="1">
      <alignment horizontal="center"/>
    </xf>
    <xf numFmtId="0" fontId="23" fillId="0" borderId="19" xfId="0" applyFont="1" applyFill="1" applyBorder="1" applyAlignment="1">
      <alignment/>
    </xf>
    <xf numFmtId="0" fontId="3" fillId="0" borderId="134" xfId="0" applyFont="1" applyFill="1" applyBorder="1" applyAlignment="1">
      <alignment horizontal="center" vertical="top" wrapText="1"/>
    </xf>
    <xf numFmtId="0" fontId="3" fillId="0" borderId="123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31" fillId="0" borderId="0" xfId="0" applyFont="1" applyBorder="1" applyAlignment="1" quotePrefix="1">
      <alignment horizontal="center"/>
    </xf>
    <xf numFmtId="0" fontId="31" fillId="0" borderId="0" xfId="0" applyFont="1" applyBorder="1" applyAlignment="1">
      <alignment horizontal="left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31" fillId="0" borderId="34" xfId="0" applyFont="1" applyBorder="1" applyAlignment="1">
      <alignment/>
    </xf>
    <xf numFmtId="0" fontId="12" fillId="50" borderId="135" xfId="0" applyFont="1" applyFill="1" applyBorder="1" applyAlignment="1">
      <alignment/>
    </xf>
    <xf numFmtId="0" fontId="14" fillId="50" borderId="136" xfId="0" applyFont="1" applyFill="1" applyBorder="1" applyAlignment="1">
      <alignment/>
    </xf>
    <xf numFmtId="0" fontId="15" fillId="50" borderId="136" xfId="0" applyFont="1" applyFill="1" applyBorder="1" applyAlignment="1">
      <alignment horizontal="center"/>
    </xf>
    <xf numFmtId="0" fontId="14" fillId="50" borderId="137" xfId="0" applyFont="1" applyFill="1" applyBorder="1" applyAlignment="1">
      <alignment horizontal="center"/>
    </xf>
    <xf numFmtId="0" fontId="14" fillId="50" borderId="138" xfId="0" applyFont="1" applyFill="1" applyBorder="1" applyAlignment="1">
      <alignment horizontal="center"/>
    </xf>
    <xf numFmtId="0" fontId="14" fillId="50" borderId="136" xfId="0" applyFont="1" applyFill="1" applyBorder="1" applyAlignment="1">
      <alignment horizontal="center"/>
    </xf>
    <xf numFmtId="0" fontId="14" fillId="50" borderId="138" xfId="0" applyFont="1" applyFill="1" applyBorder="1" applyAlignment="1">
      <alignment/>
    </xf>
    <xf numFmtId="0" fontId="14" fillId="50" borderId="137" xfId="0" applyFont="1" applyFill="1" applyBorder="1" applyAlignment="1">
      <alignment/>
    </xf>
    <xf numFmtId="0" fontId="40" fillId="50" borderId="136" xfId="0" applyFont="1" applyFill="1" applyBorder="1" applyAlignment="1">
      <alignment/>
    </xf>
    <xf numFmtId="0" fontId="41" fillId="50" borderId="139" xfId="0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vertical="center"/>
    </xf>
    <xf numFmtId="0" fontId="42" fillId="0" borderId="29" xfId="0" applyFont="1" applyBorder="1" applyAlignment="1">
      <alignment horizontal="center"/>
    </xf>
    <xf numFmtId="0" fontId="4" fillId="0" borderId="29" xfId="0" applyFont="1" applyFill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3" fillId="0" borderId="35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7" xfId="0" applyFont="1" applyBorder="1" applyAlignment="1">
      <alignment/>
    </xf>
    <xf numFmtId="0" fontId="41" fillId="44" borderId="0" xfId="0" applyFont="1" applyFill="1" applyBorder="1" applyAlignment="1">
      <alignment vertical="top" wrapText="1"/>
    </xf>
    <xf numFmtId="0" fontId="41" fillId="44" borderId="0" xfId="0" applyFont="1" applyFill="1" applyBorder="1" applyAlignment="1">
      <alignment horizontal="center" vertical="top" wrapText="1"/>
    </xf>
    <xf numFmtId="0" fontId="31" fillId="0" borderId="0" xfId="0" applyFont="1" applyBorder="1" applyAlignment="1">
      <alignment horizontal="center"/>
    </xf>
    <xf numFmtId="0" fontId="14" fillId="42" borderId="0" xfId="0" applyFont="1" applyFill="1" applyBorder="1" applyAlignment="1">
      <alignment/>
    </xf>
    <xf numFmtId="0" fontId="14" fillId="42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3" fillId="46" borderId="0" xfId="0" applyFont="1" applyFill="1" applyBorder="1" applyAlignment="1">
      <alignment vertical="center"/>
    </xf>
    <xf numFmtId="0" fontId="12" fillId="46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12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center" vertical="top" wrapText="1"/>
    </xf>
    <xf numFmtId="0" fontId="33" fillId="0" borderId="29" xfId="0" applyFont="1" applyFill="1" applyBorder="1" applyAlignment="1">
      <alignment horizontal="center" vertical="top" wrapText="1"/>
    </xf>
    <xf numFmtId="0" fontId="42" fillId="0" borderId="17" xfId="0" applyFont="1" applyFill="1" applyBorder="1" applyAlignment="1">
      <alignment horizontal="center" vertical="top" wrapText="1"/>
    </xf>
    <xf numFmtId="0" fontId="33" fillId="0" borderId="30" xfId="0" applyFont="1" applyFill="1" applyBorder="1" applyAlignment="1">
      <alignment horizontal="center" vertical="top" wrapText="1"/>
    </xf>
    <xf numFmtId="0" fontId="12" fillId="51" borderId="53" xfId="0" applyFont="1" applyFill="1" applyBorder="1" applyAlignment="1">
      <alignment/>
    </xf>
    <xf numFmtId="0" fontId="14" fillId="51" borderId="54" xfId="0" applyFont="1" applyFill="1" applyBorder="1" applyAlignment="1">
      <alignment/>
    </xf>
    <xf numFmtId="0" fontId="15" fillId="51" borderId="54" xfId="0" applyFont="1" applyFill="1" applyBorder="1" applyAlignment="1">
      <alignment/>
    </xf>
    <xf numFmtId="0" fontId="14" fillId="51" borderId="54" xfId="0" applyFont="1" applyFill="1" applyBorder="1" applyAlignment="1">
      <alignment horizontal="center"/>
    </xf>
    <xf numFmtId="0" fontId="41" fillId="51" borderId="54" xfId="0" applyFont="1" applyFill="1" applyBorder="1" applyAlignment="1">
      <alignment horizontal="center"/>
    </xf>
    <xf numFmtId="0" fontId="41" fillId="51" borderId="140" xfId="0" applyFont="1" applyFill="1" applyBorder="1" applyAlignment="1">
      <alignment horizontal="center"/>
    </xf>
    <xf numFmtId="0" fontId="41" fillId="51" borderId="129" xfId="0" applyFont="1" applyFill="1" applyBorder="1" applyAlignment="1">
      <alignment horizontal="center"/>
    </xf>
    <xf numFmtId="0" fontId="41" fillId="51" borderId="54" xfId="0" applyFont="1" applyFill="1" applyBorder="1" applyAlignment="1">
      <alignment/>
    </xf>
    <xf numFmtId="0" fontId="41" fillId="51" borderId="55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12" fillId="51" borderId="121" xfId="0" applyFont="1" applyFill="1" applyBorder="1" applyAlignment="1">
      <alignment/>
    </xf>
    <xf numFmtId="0" fontId="41" fillId="51" borderId="141" xfId="0" applyFont="1" applyFill="1" applyBorder="1" applyAlignment="1">
      <alignment horizontal="center"/>
    </xf>
    <xf numFmtId="0" fontId="12" fillId="32" borderId="52" xfId="0" applyFont="1" applyFill="1" applyBorder="1" applyAlignment="1">
      <alignment/>
    </xf>
    <xf numFmtId="0" fontId="16" fillId="32" borderId="42" xfId="0" applyFont="1" applyFill="1" applyBorder="1" applyAlignment="1">
      <alignment horizontal="center"/>
    </xf>
    <xf numFmtId="0" fontId="16" fillId="39" borderId="142" xfId="0" applyFont="1" applyFill="1" applyBorder="1" applyAlignment="1">
      <alignment/>
    </xf>
    <xf numFmtId="0" fontId="3" fillId="39" borderId="101" xfId="0" applyFont="1" applyFill="1" applyBorder="1" applyAlignment="1">
      <alignment/>
    </xf>
    <xf numFmtId="0" fontId="3" fillId="39" borderId="101" xfId="0" applyFont="1" applyFill="1" applyBorder="1" applyAlignment="1">
      <alignment horizontal="center"/>
    </xf>
    <xf numFmtId="0" fontId="16" fillId="39" borderId="110" xfId="0" applyFont="1" applyFill="1" applyBorder="1" applyAlignment="1">
      <alignment horizontal="center"/>
    </xf>
    <xf numFmtId="0" fontId="12" fillId="42" borderId="53" xfId="0" applyFont="1" applyFill="1" applyBorder="1" applyAlignment="1">
      <alignment/>
    </xf>
    <xf numFmtId="0" fontId="14" fillId="42" borderId="54" xfId="0" applyFont="1" applyFill="1" applyBorder="1" applyAlignment="1">
      <alignment/>
    </xf>
    <xf numFmtId="0" fontId="14" fillId="42" borderId="54" xfId="0" applyFont="1" applyFill="1" applyBorder="1" applyAlignment="1">
      <alignment horizontal="center"/>
    </xf>
    <xf numFmtId="0" fontId="41" fillId="42" borderId="55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12" fillId="42" borderId="40" xfId="0" applyFont="1" applyFill="1" applyBorder="1" applyAlignment="1">
      <alignment/>
    </xf>
    <xf numFmtId="0" fontId="41" fillId="42" borderId="56" xfId="0" applyFont="1" applyFill="1" applyBorder="1" applyAlignment="1">
      <alignment horizontal="center"/>
    </xf>
    <xf numFmtId="0" fontId="41" fillId="43" borderId="142" xfId="0" applyFont="1" applyFill="1" applyBorder="1" applyAlignment="1">
      <alignment/>
    </xf>
    <xf numFmtId="0" fontId="41" fillId="43" borderId="110" xfId="0" applyFont="1" applyFill="1" applyBorder="1" applyAlignment="1">
      <alignment horizontal="center" vertical="top" wrapText="1"/>
    </xf>
    <xf numFmtId="0" fontId="12" fillId="45" borderId="53" xfId="0" applyFont="1" applyFill="1" applyBorder="1" applyAlignment="1">
      <alignment/>
    </xf>
    <xf numFmtId="0" fontId="41" fillId="45" borderId="55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2" fillId="45" borderId="40" xfId="0" applyFont="1" applyFill="1" applyBorder="1" applyAlignment="1">
      <alignment/>
    </xf>
    <xf numFmtId="0" fontId="41" fillId="45" borderId="56" xfId="0" applyFont="1" applyFill="1" applyBorder="1" applyAlignment="1">
      <alignment horizontal="center"/>
    </xf>
    <xf numFmtId="0" fontId="41" fillId="44" borderId="40" xfId="0" applyFont="1" applyFill="1" applyBorder="1" applyAlignment="1">
      <alignment/>
    </xf>
    <xf numFmtId="0" fontId="41" fillId="44" borderId="56" xfId="0" applyFont="1" applyFill="1" applyBorder="1" applyAlignment="1">
      <alignment horizontal="center" vertical="top" wrapText="1"/>
    </xf>
    <xf numFmtId="0" fontId="12" fillId="46" borderId="53" xfId="0" applyFont="1" applyFill="1" applyBorder="1" applyAlignment="1">
      <alignment vertical="center"/>
    </xf>
    <xf numFmtId="0" fontId="13" fillId="46" borderId="54" xfId="0" applyFont="1" applyFill="1" applyBorder="1" applyAlignment="1">
      <alignment vertical="center"/>
    </xf>
    <xf numFmtId="0" fontId="12" fillId="46" borderId="54" xfId="0" applyFont="1" applyFill="1" applyBorder="1" applyAlignment="1">
      <alignment vertical="center"/>
    </xf>
    <xf numFmtId="0" fontId="12" fillId="46" borderId="55" xfId="0" applyFont="1" applyFill="1" applyBorder="1" applyAlignment="1">
      <alignment horizontal="center" vertical="center"/>
    </xf>
    <xf numFmtId="0" fontId="12" fillId="46" borderId="40" xfId="0" applyFont="1" applyFill="1" applyBorder="1" applyAlignment="1">
      <alignment vertical="center"/>
    </xf>
    <xf numFmtId="0" fontId="12" fillId="46" borderId="56" xfId="0" applyFont="1" applyFill="1" applyBorder="1" applyAlignment="1">
      <alignment horizontal="center" vertical="center"/>
    </xf>
    <xf numFmtId="0" fontId="41" fillId="47" borderId="142" xfId="0" applyFont="1" applyFill="1" applyBorder="1" applyAlignment="1">
      <alignment/>
    </xf>
    <xf numFmtId="0" fontId="41" fillId="47" borderId="101" xfId="0" applyFont="1" applyFill="1" applyBorder="1" applyAlignment="1">
      <alignment vertical="top" wrapText="1"/>
    </xf>
    <xf numFmtId="0" fontId="7" fillId="0" borderId="56" xfId="0" applyFont="1" applyFill="1" applyBorder="1" applyAlignment="1">
      <alignment horizontal="center" vertical="top" wrapText="1"/>
    </xf>
    <xf numFmtId="0" fontId="16" fillId="0" borderId="40" xfId="0" applyFont="1" applyFill="1" applyBorder="1" applyAlignment="1" quotePrefix="1">
      <alignment horizontal="center" vertical="top" wrapText="1"/>
    </xf>
    <xf numFmtId="0" fontId="3" fillId="0" borderId="38" xfId="0" applyFont="1" applyBorder="1" applyAlignment="1">
      <alignment/>
    </xf>
    <xf numFmtId="0" fontId="44" fillId="0" borderId="0" xfId="0" applyFont="1" applyAlignment="1">
      <alignment/>
    </xf>
    <xf numFmtId="0" fontId="56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 vertical="top" wrapText="1"/>
    </xf>
    <xf numFmtId="0" fontId="8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8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0" xfId="41" applyFont="1" applyFill="1" applyBorder="1">
      <alignment/>
      <protection/>
    </xf>
    <xf numFmtId="0" fontId="4" fillId="0" borderId="0" xfId="41" applyFont="1" applyFill="1" applyBorder="1" applyAlignment="1">
      <alignment horizontal="center"/>
      <protection/>
    </xf>
    <xf numFmtId="0" fontId="4" fillId="0" borderId="0" xfId="41" applyFont="1" applyFill="1" applyBorder="1" applyAlignment="1">
      <alignment horizontal="left"/>
      <protection/>
    </xf>
    <xf numFmtId="0" fontId="4" fillId="0" borderId="0" xfId="41" applyFont="1" applyFill="1" applyBorder="1" applyAlignment="1">
      <alignment vertical="top" wrapText="1"/>
      <protection/>
    </xf>
    <xf numFmtId="0" fontId="23" fillId="0" borderId="29" xfId="0" applyFont="1" applyFill="1" applyBorder="1" applyAlignment="1">
      <alignment horizontal="center" vertical="center"/>
    </xf>
    <xf numFmtId="0" fontId="33" fillId="0" borderId="127" xfId="0" applyFont="1" applyFill="1" applyBorder="1" applyAlignment="1">
      <alignment horizontal="center" vertical="center"/>
    </xf>
    <xf numFmtId="0" fontId="4" fillId="0" borderId="29" xfId="0" applyFont="1" applyBorder="1" applyAlignment="1" quotePrefix="1">
      <alignment horizontal="center"/>
    </xf>
    <xf numFmtId="0" fontId="3" fillId="0" borderId="43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34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36" fillId="0" borderId="29" xfId="0" applyFont="1" applyBorder="1" applyAlignment="1">
      <alignment/>
    </xf>
    <xf numFmtId="0" fontId="50" fillId="0" borderId="12" xfId="0" applyFont="1" applyFill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34" xfId="0" applyFont="1" applyFill="1" applyBorder="1" applyAlignment="1">
      <alignment horizontal="center" wrapText="1"/>
    </xf>
    <xf numFmtId="0" fontId="42" fillId="0" borderId="29" xfId="0" applyFont="1" applyFill="1" applyBorder="1" applyAlignment="1">
      <alignment horizontal="center" wrapText="1"/>
    </xf>
    <xf numFmtId="0" fontId="42" fillId="0" borderId="17" xfId="0" applyFont="1" applyBorder="1" applyAlignment="1">
      <alignment horizontal="center"/>
    </xf>
    <xf numFmtId="0" fontId="25" fillId="32" borderId="32" xfId="0" applyFont="1" applyFill="1" applyBorder="1" applyAlignment="1">
      <alignment horizontal="left"/>
    </xf>
    <xf numFmtId="172" fontId="17" fillId="32" borderId="18" xfId="0" applyNumberFormat="1" applyFont="1" applyFill="1" applyBorder="1" applyAlignment="1">
      <alignment horizontal="left"/>
    </xf>
    <xf numFmtId="0" fontId="25" fillId="32" borderId="32" xfId="0" applyFont="1" applyFill="1" applyBorder="1" applyAlignment="1">
      <alignment horizontal="center"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List1" xfId="42"/>
    <cellStyle name="Navadno_Razpored finala" xfId="43"/>
    <cellStyle name="Nevtralno" xfId="44"/>
    <cellStyle name="Followed Hyperlink" xfId="45"/>
    <cellStyle name="Percent" xfId="46"/>
    <cellStyle name="Opomba" xfId="47"/>
    <cellStyle name="Opozorilo" xfId="48"/>
    <cellStyle name="Pojasnjevalno besedilo" xfId="49"/>
    <cellStyle name="Poudarek1" xfId="50"/>
    <cellStyle name="Poudarek2" xfId="51"/>
    <cellStyle name="Poudarek3" xfId="52"/>
    <cellStyle name="Poudarek4" xfId="53"/>
    <cellStyle name="Poudarek5" xfId="54"/>
    <cellStyle name="Poudarek6" xfId="55"/>
    <cellStyle name="Povezana celica" xfId="56"/>
    <cellStyle name="Preveri celico" xfId="57"/>
    <cellStyle name="Računanje" xfId="58"/>
    <cellStyle name="Slabo" xfId="59"/>
    <cellStyle name="Currency" xfId="60"/>
    <cellStyle name="Currency [0]" xfId="61"/>
    <cellStyle name="Comma" xfId="62"/>
    <cellStyle name="Comma [0]" xfId="63"/>
    <cellStyle name="Vnos" xfId="64"/>
    <cellStyle name="Vsot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129</xdr:row>
      <xdr:rowOff>142875</xdr:rowOff>
    </xdr:from>
    <xdr:ext cx="352425" cy="304800"/>
    <xdr:sp>
      <xdr:nvSpPr>
        <xdr:cNvPr id="1" name="AutoShape 1" descr="data:image/jpeg;base64,/9j/4AAQSkZJRgABAQAAAQABAAD/2wCEAAkGBxQTEhUUExQWFhUXGBwYFxgYGBgYGBgYHBgYGBUcGBoYHSggGB0lHBcXITEhJSkrLi4uGB8zODMsNygtLiwBCgoKDg0OGhAQGiwkHBwsLCwsLCwsLCwsLCwsLCwsLCwsLCwsLCwsLCwsLCwsLCwsLCwsLDcsNy43LCw3Nzc3K//AABEIAMgA/AMBIgACEQEDEQH/xAAbAAACAwEBAQAAAAAAAAAAAAAEBQIDBgEAB//EADgQAAEDAgQEBAUEAQQDAQEAAAEAAhEDIQQSMUEFUWFxIoGRoQYTscHwMkLR4RQjUmLxcoKikiT/xAAaAQADAQEBAQAAAAAAAAAAAAAAAQIDBAUG/8QAIREBAQACAwEAAgMBAAAAAAAAAAECEQMhMRJBUQQFEyL/2gAMAwEAAhEDEQA/AEbWN5KwN6H0TClRy7XVwYd1npX12Xto81YykWzEielkzw+EG6Mp4EI+U3IjOLyRLTZW0+JNk6x1H8J1V4YHCCllXhbmHmNk9UtxJuJa6IInqoV6J1Guq8WCCCBIVjcJLQWkg+3ogtkfGnZywbi7voEg4oy60XEaDg+XDaEnxzM9miTv0Xncty/2d3Dr5e+GKh+bl5tP8rYClIWJ4EcuIZ5j/wCSt7Q0XZxVjzzV6ZzGcMDHWEA+3RRZThaLFUgWknz/AJSRzLwvJ/n8Vwy3PK34OT6xcaFIhSaxTyLzdtgtSmhSC1wcNR79CmZahq9Na8fJcb0VmxuG/wBUeGwNyeXNcbmqgsoeGk2zn7v5weXVCcJwFSrLJy0SZJGruYHILUfLDWhjBAFl9Hx37xlrgz/5uirDcNOgAA5n7AKWM4YwENgk6kkny+6dNEAk2AuT0QtNhILnauvHIftHp7ytdM/omqYVoQNbDJ7WoyqXYWyLNiZM1Xwfrz/lUsaQbrRPwvRBV8JZc3Lwb7jXHMIxymWrjKJUgvPzxs9bSoOYh62HB2RhVNW2qiWy9KKsS0s3BVP+SVOv4iSVSWrtnJlpnqPrQwbeRVjcAEW0K5rV6WnHsK3ChWtoIgMUg1PSfpS2muYvD5m21F0QWLoQW2bxtIRpr9V3hrNuSNxNMXEaGfuhKOKBL8mrTBHvZKwbVcbw4LJ3SfBcLEW/SN/9x/ceyfsBqaiWjXT0ul3xDxL5VMtDcpIgaW9FnljPWmOVnTH4OhGKto0uJ7QR91r8PVCzHA6Doc4i7yBJ/wBsiT5k+y0uFwwayTyn3WWN+a2zv0KNx56fyleJpxJJ0N+k6LuNxuUeE3/gpZWqFw8Uwdfqp/kYY8uHzRx5XG7g5hCsLgEgxDctwYIv0QGI4jVLSQbb/ReVf6/P8V0zmlaSriGjdVh3zHBjTc+w3SDC1JAJOxlWYfHvY4FgbJuZE2HPkNFtx/18llyqcub9PoOHY2m0AFthGoXHYxoNvEdovdYzEfEOIc6G5AAJgCY/8jz3RlP4oc0Xa0xqdD76L1ZZ45dX1p2CpUID7NsS0ctgfP6I2o2Uk4X8R0HWzeIm82um9LGNImRHcD6q5pnlbtAUQCoPpITEfEWGpk5qrfIz9FRR+I6LzDXetvqjouxb6CFfhwi3YthE5h6qh+Lp/wC4HzT6PZb/AI8OIKqxNCRbUbo2tjaWWS5s7XEqL8ZTcPCRbks8uLHKaq5ndlP1Q2OdaOaZYhoISyu0k9l5uX8fLDLrx0TOWF7mqv5ab0cGIl0dlbkC6MP4+Vm70i8s/D6d8leAjmigxcyL0XHuq2qTVLIuIDpUFa1VOCCAY6zp52P2SLE0wypmGjjf6H7LQY5kgrJfE2ObTYZNy2ABqSbQpyVj6nxPEfKBLTrNpvPJJGONbxvdbloTB6pVh61TEOa6prrbpF+6eGP2CBqOWo16bELDKtscdCMO0ty5oiJtrYmfoPVSNR7yJ0M22s3+ZUcG9pdEG2ZpnyBv5G65Wa7M7IcsTLuRJlwHVZ2tJjtGtTY39RA5SosczY3PQk+iccD4MAMz/E47nl9k2p8GZMhonT8CeuhbIxWNwLyJLS0HS1yPsl9fCAUnwNj/AAvoXGMLLLaws1i8DLANoE+t/wA8057oXzbM06XjDIPhaZA56nXQRv0VmHo3Mbm7jvtlYOnPztZG1qM3bAzXJ0zDYz+xk2nfYGytpkNvN7SRpA2aP2j3Mp+AE+iGgt2/2Cx/9j9vogMa+QGkADYDQfaeqPq4kT1N/NU1sOXBL6OQK3CgQRcdeaGxbdZTdtANBnTpf8CDxYtNrmyUoB06Ldo/veOfkpinzMGbgbDa+qrbUAPiMH7+X4VKtiRFzfcRYdwqJ2h+rKdh1v5Iug1o10uLxExeB23S/CiTawnXfyG6YfIbMDXUnUNOhtCfgD1QGjwtaY5HfqrqRBtJ8N3RoO97e5TNmEYGXMmJk3/NUJUhzJpty3k2BLiDqYED280bIJWcTcOfbv62sF5mGLrio/0vHMT6KOIzQPCQIvvPqPe67h8QABI8reVt09hN7agjKXG+4kql+PrbNJ66/QQr24tl7kH1b6CwXadEm/h15t+2nZVKT7FhsXsUwp1QUrOHldYxwWrnN1FzULh6pBE6FX4mrCDQdZQdUSXi3xNSpEAuEnbcQkbfjGnMkwNUbKRraxkL5d8aszYo38LA23U/gWjwfxdTe5zZ7HmsvjMz87v9w6STM8/yFGd6XjOzHBUBlowLuI6xYm3LX3KvwWKyYj5FT9whpjUahT+HsM5wpOPhNMzHQ25aR7haPG8DZWc0ggOaQ4O3EXj2XPW01+Serhck1DbMcoPXp00/Aq8MwuDReJBPXf8AtEfENYFzmAy2kBOn6nRPoPqqsIS4xlsdfK4E+Y9FnWkjW4NjYB8hKsrBxjKY59lVgcE50F5ECMrRt1KOqMEwNYvyAW0lsY26oLE0PCdyRHXyWc41SDKLWki8zuN7Cf1WOptaTs06+rRDWuPMeflyWG+Jznqhn7WC8aAZd+RuRzRZoS7JsRiJBJsCZaJvEZQSY8RIi/Lkospl2u+4NguVvE6SAGgwCZjU6DfldRY8u3gXgjpy85U77aBa+GBd+oTOg2jzhXUanXS3L1RNLDsAsb8rT3QPEsO7MSD9Y/60RoIYuqYtpp/x67oR7/DexvHTl2V9OsGtM32i301CW47Gfz2OycgU5SeR8xp09FVTJeQCbDQbyhTVza9rJ7wvBNk5jAFhbeJ76K70kZwnAg3LbQculoibeqZYTCfqsLkGY0gR/K7/AI3hFoy77HfykK8VCbNHh078/LqsrVJOk+AdrclL/HGUBsCI1MAnaTyHRdAFmgGXbc48+2q67NcF8AagWnnfUDsqhUvxVcElmbMf+Iysna4u6Oq7w7hAcLkZtJjXnPbzVeKwzCNIB2BhxHvE+qZ4KjFO8gAQO2wJBlOFei88Na3whtgZ0iddtSo18HBgB3YCIR9QDbQ7nU9oufJVvYJufSP4V7Tp9Hfj2N1so0OKUn/pe09iFbxPBZ6NRgjM5hAPIxZfN2/DlCnbK7NuS50+xWmWWmUx2+hYnGsAuba+/wDazHxV8Uj5eWgZeZHbr9FnuIMDR4ajoiwLnEeUnqs1WLgQQbzfso/02ucap5cX5nkl3VMa1M1SKdMaNzH7K1mAr1BD2hzNnDUcinHCaApHTxARfcKN99tNddEGAwYqyz941Gkc02wfD3MqsLnQZ8nDkfRNePVmUXUv8djTWriM9oE/qnS99+SD4zQFEZWuc941cTPi3gaaovRen1Bny3ggiOWnl9U4wmM8UgmJiD7EdlgeHcae5+R+vK8abRomdLiQObp/f8KbdCY3YL4lrCljXubmNOq2HAWhw1I8oTPhVUgSLn1Jt1tskh4m11SCfI79Y/NFrOHt/wBMOpszZoiI9b8tVlb2210OwXGHuIY0S83g6NG7iBsOnbqndCsA0aknWdSdz+aDTon4fTyeEEu/3vkTP+0RqeyPe+ANr+mq247WOcg3Gu8C+X42salSo6bOJ52bPoBYFfRONV8uHed8pjvsvmWNeWgNb+p1gB2gk9kZ+lh4qNTO636G2156R9fJecHO/RYdYB5CBspNZGptFuZPX82VtM79L3n33UtFFDAVZIJkdTr67q6vDvDHTexRAdp15zH0sUFia4a4CYJnoCOUohUvr8Lby168u6TcUAmADb80WkdBbcx138oWb4oRyg8z/a0hKOG0S82Aga+a1PDMMSIP6gdbTl21P5ZI+D0Dltq7ntuJHVanDWpgQJ9vzqpzESc7LMnS3TpK5hbCOe/nso4gZmxrFz6891YHAny0+qyXoU0wbiff/tQe+bzlHQtHlf7KkVjBMx2k+w1VVaqXRYdBAHmd1ey0nQ1FovYXv57JiXAagDyJH2zIPCuDhcTl0iAD3tcqZrQQCLnlFvIKompGoYcSMrf/AKPKNgqHTPha4DsP4urA7MYMGNNJ9M3uh3VJJNz+dzCeyfVG4pw1Host8TZQ4uEjc2MBOK1UxAlvfT2Wa4ljnF+R8SB4SLT/ACVrnWWHrPcTfmZa8Hb7Sh/8HwEtEuhGY5kmTbspcPDWB1Rxk/tbGvbquaXddN6h78H0y/DZq008pg5reYnZKeN1G0yYcHQJkb8iq8TihVH/APQ41BtRYS1g/wDIi7z7KPB+FMqEgy0Zi1g1IaQLeRlVlZek4yy7pA0OqZX+GM0Bt5J/bppchbvE/BpLQWvcDvcnrF3aKPH/AIao0qYNIeKAQ8mSI/TCF4Pxysx0ZPmMH7h4ZO4AOvkVr8zQvc3EKnw82CSIqjRwsekckgp0qodD2kTObxAnnMAr6Kx/zCH5SBF51lZ/jWAZVrSBEauHMaKMsek4ZdsfjME9lP5opFzjtu0c9NQvqHAKLRhKV4BptuNdPqkmH+HXvYMuIuZkOaD2i9j6johmGthmtok5wP0mLAa+SJj0rPKW9Nd8wNbAED9ogAj+1PCS79sDt7pJgsdu5wzc5A+pTalxBoB/1GnoHA28irxjLIF8UYsQ2ntMnsFg+IY4NaSLvdp9APon/wAQ41rnZhpFu9/XRZ8YIMaC+M0E5ZkXmCOVpUZerw8JK+LrF1x6cvwq6ljHi2U2sfw6XTEtDjYCPz+EdRY0A+GR+fwl6rYfA4p7otrPP6woYvCTMGJNzzi+huPbVW16gDZa0xNy3a19725oT/PaHGCRya/9M9x0T0na01g0Q4RbfT/tIcbTD6mvX09tkfjsQ18B9jrIuJ1tGl0Dgf1kmJ63Ec/dVIDvAYUCIMltzNiW3tysQL9k0Jhp8NjyOh6jZA4J5O0gRfQg3nuNEcx0umR3WWVVAtb9dt2wOndSqMggC5tKhXcM3bWOaupgE7uPQQB6qVPVXWaLDnMmPOLdkKQc/hiNbb+6MqtaRDpF7X+yiacQDPQ7dNEwsZVuNo1iQfWJK414mJcTtz841CiarQCXEyOUx7j+EOxxJ0AHunstCquthA6ST6SQOS7SZImw/wDWUNJ1JtopsqwNT9E9lp9RrU4ulfGcPSqNyvbJF2katOxBRVXG1HWDQPcoU4cm5N+q6b25ow/GGOYYPkeYSalji9xYCbQPLfqt9x3hnzKcD9Qu3vyXzvgNYtxLgREEzMWMrC8em85Nj+G4RxrAXFiev9LX8I4aGuJMzaOg3y/8jp0EoLg1Wa7nhgNonpvstnhqTXiZE7BEx7K5FnxGSaJDRLjAbbc2FuQ+yu4VwaGtkaAQEwoYMAy655n7ckYa7Gj9S1T9fiKsRRDWGBcBJH4EBsa8+ZPNH4nG/MOUWH1UqpY1salTRCSoxzbt1CXcYY54sdNNk2ruJ0S17CZk3GqUp6YHirKmaCXAdBr3VfD6T2eIEtGsud9iPda6rhXF0mGt5+6BxuFa0A5QTpGvnGiPpWi/FcRD6Yz2IvAE6ee6Bq8SzOu17ie57WCa0sMahFtYi3oAnOD4SGRpzOoNvSfVTvZ+M1g8WyYcMu0EwZ7EXF06wteifF8wTpE35aDbojcfwH5m8DXe87ODgenRLH/DHy75jYg6wI1AiOackTs1fhvCHgSBpGUSBrFxA8kuq0gPFBk7DM+enhvt1RPD8Z8qzw65tAda3MG/f6J1Rw7XnMAJMT+oH1bEjqRKek7Y92Elpi4PiuHg8rBw95Sj5IbUIMa/p59BJk+S+k1OGtP7TJ1EwB7GUsxeEbJEZnc7Nj31VDbOYDcAER3BGpk/RM5gR6lew7PFcg9BNu8K7ED2/hc+frbEFkvp3G5RAp9A3pKqoGXTMcvsjGAnXysPwKZTqDewjyKpqiRYfW3ojzAsJB36/wAKDad++gP2T2RZ8mTcnzn7q9lONBKLGHO+o91XUqQJFoQYKpViQqnDvO9grKhDj11VwYUCx9KZR5rpw0I2mBKtc0Ltce2S45iBSbmOgJ+38hfP+E4cVsQ+pFnHMRJ8tFvfjelFN5IlpBt1MArC4Gm6nRgDx1DDf+LenM9dlOSsDr/MLTAcxjR+1o++6bYLFk7+azNGkWAZBczLibW1jn3RmFrOgx1noOnNZ1pDriOJePFndlGomyO4TiG1Wggg7pDRxYeC2oRBtKX8JqhjnZCYDoHbQpwr+m9I3CExGIiSUDg8YYPZdIz6OEDXn2hK0YxIVzAIEzoPzVDY9wZGb9R1Avpe9gu4iu2mSWmLRYzte45JHWxnzSWiIO/0J56KNr0trV850kA8/OPb3S+jTdnyuO+5Hun2E4e5pjwnMDFwRPIEbr1JoAyuaRqNxrG/v6JGuwNFsABsAjU89ZAymB2TbD4YwCTPWTJH/tp20QFHDOnMwl2uoN73uIiNiQnFGvUBk0z0PIfTzVSJrzKB2jkJmY6bKbsDNzFtpNuXhj7QmeGZmvljqbnUKnHuazV2uw59dlWklrKtPMWgEHQTJnnEWVtOhl3nl/SXZ2l7YJnmDp3PVMuJVMtOIubAfc9EyB42p4XRY8/pCy2NqgBozCT+kXuTqTOvOFpa74YCbk7i4HmdSkQpFzyIb1JZ4uerhdAivA4Ui7nSYtMKquCD9fwpxk9QqH0RtrvzXPl3W+JfRoNiw2tqFdQoAjeQfz6KylSk/wAjTfTZGYahAuPzlPJSagUTIkarj6Q2/PVMKthCppwTEX90yBuoEX1vZL8VRJNtxfontSl5A36IYUhMa8kdHsooUIFzeEQ0gjUBE1KImQqHWsiQbfUqmG5L2S3VGZVA013uTRLxnBipSc0jULCYPhzYBIkhsdhafW3uvplVgLSFiarYL2DUa+dx+dVGQx9KqtIHa0QI2AnT0AVFCiQ6wmNke5uU+X/X0QlLGBpY50tDrHkDfWPNZNHa2CBJMCdfaFm+GgirUEeHNAgcitNxHEMYQMwe5wkRcQqKFFlFmZ7ZcTMEi28g6HzVb1C9o7DYckS4lrYsNCfzslmPxxY7LTIiJ3zf0oYjijqoAbppt5qjC8Lc92bMe3TW6yt20kRa/wCY4B5hp1+/ZPsDwql+39Q3Aix6qynwaSBOltCPM5e4umeE4SRYOI059z39EGngsMJmBLDOg7XMgx6ppTwYdfIOdj9wrcFwgNJLjLp2EN8xuUyqWbAECOyqRFpVjXCkzNYbiTaOpPTclew2MlrT+rMOWn9T9l7iNIPpOzXv/Ptf82A4VVOUtg268j/Koh+LqOnsJgfdZHjuMe2oGzJI01DSLyVraotMxadreS+dfFuMBeSGzIy02wZPWLb/AIUaErR/DNP9zoJFuulpTfijSWhoBM6zIEdgCTdZv4YaW0xmJzReL+ifvfmsCZI6T2gFVrpNLa9RzjAaZGlgfSSPZdp4bLBOpt+AzCJfhw0iRrcHXeLqxlMl3us86vGB6lPLr1PslNSpv3+5CdY1hJHQQhcPhJJnfX6fdYNoq4bhyW5ue3Tn9kZVGQeh8kYGhrYiBp9UBiQXOHLdUkG5rnOkaX8z/Eo3D0oEu/CNfqrMNQDbnXqlXFeI5ekeyWvyr0dUjSVTUaJGUX1HRZhuKfWqCmw3J9BvK+hcL4aGCwn3UZcsxXOO1nsVhX2JBjfogn1YOi39bB+GSR2hK34anJls32U48x3j/TYghdCV/wCeNGguPRX0w536jA5fyvTcG1lRt4WIFP8A1sXOuaW9gGge8rcxJA5C6zvxLgyx/wA5g8MFtSOuh8ilkJ6QY0OaQBH6Ik89/NDY7CkTDQAeQtzn03TKrUlvzIDmR4mn3I/Nki49iy4BlJxbT/eDyvpvMwo6iio1XOfmqBp+X4WQABebmNYgq9tE1DLpg78jtO0IeS9xyiYsBt+bJnwulNhIN7aehWOV3WsgrhvBw0zEn68tNd4snmGDAJMgDmLj7GFHDYb9pBJA0sNORuSin0jtEnUSGm3awd5IkFojDYeYDQDeZ0Mjf9Ov8JkG/Ls513fpzEWPYapLhuLkVfluYRac3iIPnEHXmFPiOOaXMbIkGxMCOcn7K5EWnArAGCdN9vL85qeKqAMnX85brL8TxFTLFNwa6fETy1Md/uutdUrAeMQ39rdPM6lPY0cVcVTa2CRmOu59tP7SxvEqTCeXKYA7kXS3DYKuapm7OtrcoTyrwSkWnM2J1Rs9QDjOJOqMhhaG7+Ekn3A9kmq8Hc8hx8RFxsB5BaJuCpiwCjUEHwiyWxopwvCQwWAHUaruMpVGiWEDvJTZ5AElQ8LxYyjY0DwGJzWf+ojLJP8ASMwFTM2e7T3BcD9EvxOBsTcHYhc4VUyFzZMa357p6IyDZd0i/dEU6QhD06wF0XRNgdVOoe0KrP7VIo+U/T8lHmja+qi9uvZT8q2TcRr5WwsRxjEzK13HgYJ6LHHCuqF3ICf4WWd02440nwNwwNYarh4n37DZfQMG7Kwk6rIfCeN/022iBB8gnZxK8/POzLbqmG+l+MryhaQEXlUl2YwiC1Ey16q476RZjHCzQAPzeJKsOJeeagAiKdOy9/TxuoBqVXjRzvz1UafF6jRoHiCC11gR32TT5AQ9XCA7LO4X8VX1P0zeJqVHXykcgB4R0EfVIcfScbmSbnkOs+i2tThV5aS09Lj0S3i3B6rxYgn0v5rPLHNeNxZnD/qAjpME9k/weHaYna831i4sdEv/AMd1OQ+mW7X0MX102TKjUDAM0EA2dNocdMsaDT+FMirTvh2HbE5p066/m6srCCcw1667T37Ja/HMbHi000//ACVczizHiCcpHkO4O60mLO1Rj8UKZAufqBv30WdfWqVasiABOVuw690a+p8xxOo0mN5TPC0mtNvzROjEPh+CufHzHHyTXhnDPkElpN+aLoySICZMaIupWVmsS6BrzR4wx1JVjaTSuPqwLI0YavRCFY6SQNtVbXL3BSwGCc0Gd0Ar4gJIGymwBg0R2LpmUJSpkmCgCMO4OHJRfhhy9kRTw4aL6K4DuqRSJ9LKd0fg6lhzRNSmDsl1XENa6PfYao0WzB9fYKLjb85IWg7Un8t7lTrPhslLR7Z74mxE2Xvh3AA0/Fq4+0JXxWrmfE6mE5rY4YdrbWdpHoubllt6dOF1BeG4X8sn5ZgEyW7f0mFPDuO0b/nNWYPxNzc73/OyIY45fdeflj327McutqKVENHMobEY0NMFU8U4pkHVZiuatQ5g0kHyWuHDMvanLks8jftpq7KvQVL5a9t43rzWqTWKTWqxjUHpS5irdh0cAvBiAWVMLzS3F8Gpv1ZHa39LTGkqn0Ea2fcfOuJ/BzyP9KrsBDraaXb/AAs5jBWwzmsrNIBvYy13Yr7DWw6WcU4UyvTdTqCQfUHYg7FT8/o/r9sPT4oHNGSzQJM/ZW8KxpMEnV2g/Oqz3GeDVcK80yczdWO0Dh/PMKjBccyGC2+hIsoq5P0+vcMqx2TOl4lkOC4nO0Fp9VqcHUKlYqpQJ7e6gcPCuFdRenqBW0ALtbEBoO644KLqJ6oIrrOc4yFOiQNUfWw1oCHGChKGlWhwAkK9jLIWnhjKYU6WyqFQdakTfZLMVgc4ylsXWla1eFIJ6QxWLBoxMkD8sqcRxPMwloiOeq1mOw0icpd0ABPkCQlj+H0XeESH/wCxwLH9fC8A+cID5w+vNYDrPpdbFrWl1Euu0tgf+Wqz3FuE/KxAiPEDCe8NIqUcps5unRwNj9lx8u5k6sdXFoa5EfZV4atJAmJsVyq7/TE6mL/VAtdG68/luq7eOfUTxlBgc3MJL3Fo7gE/Yq4YUDkr6TwWgnXY8lZ8wdFp8/URctDAFc1pK8vL3K8eLmshWsb0XV5BxKF6F5eQbxKiQuryAg5vRUVaIXl5BUk+IOCMxNJ1N8g6tcNWu2cP43XxPifAsTha3y6rbE+Fwu14nUHbsV1eU5Hje9H3wvjXfMyPkAabf9r6ngKvhEaLy8sq1HMdKtAleXk4FzKFlblsurypKssUDTXF5Bx5rLqxq8vJwLAuELq8mkPWJ2PslGPol4Oc5hyj0815eSoZHjIAcDlu3e5MaG5XcJVg523BHiH3C8vLm5p+XRxXoyZi7tZPhN57aKNepGq8vLg5sZXZxXtU3iYYDOnJAV+KVHnM1ro2svLy3wvzix5JvJ//2Q=="/>
        <xdr:cNvSpPr>
          <a:spLocks noChangeAspect="1"/>
        </xdr:cNvSpPr>
      </xdr:nvSpPr>
      <xdr:spPr>
        <a:xfrm>
          <a:off x="9420225" y="2337435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9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Y78" sqref="Y78"/>
    </sheetView>
  </sheetViews>
  <sheetFormatPr defaultColWidth="9.00390625" defaultRowHeight="12.75"/>
  <cols>
    <col min="1" max="1" width="1.12109375" style="1" customWidth="1"/>
    <col min="2" max="2" width="4.125" style="1" customWidth="1"/>
    <col min="3" max="3" width="17.375" style="1" customWidth="1"/>
    <col min="4" max="4" width="3.75390625" style="2" customWidth="1"/>
    <col min="5" max="5" width="6.00390625" style="1" customWidth="1"/>
    <col min="6" max="6" width="6.125" style="1" customWidth="1"/>
    <col min="7" max="7" width="4.00390625" style="1" customWidth="1"/>
    <col min="8" max="8" width="6.125" style="1" customWidth="1"/>
    <col min="9" max="9" width="3.25390625" style="1" customWidth="1"/>
    <col min="10" max="10" width="6.125" style="1" customWidth="1"/>
    <col min="11" max="11" width="3.625" style="1" customWidth="1"/>
    <col min="12" max="12" width="5.875" style="3" customWidth="1"/>
    <col min="13" max="13" width="3.75390625" style="4" customWidth="1"/>
    <col min="14" max="14" width="5.625" style="4" customWidth="1"/>
    <col min="15" max="15" width="3.75390625" style="4" customWidth="1"/>
    <col min="16" max="16" width="5.75390625" style="4" customWidth="1"/>
    <col min="17" max="17" width="3.75390625" style="4" customWidth="1"/>
    <col min="18" max="18" width="8.00390625" style="5" customWidth="1"/>
    <col min="19" max="19" width="5.125" style="6" customWidth="1"/>
    <col min="20" max="21" width="4.25390625" style="7" hidden="1" customWidth="1"/>
    <col min="22" max="22" width="1.37890625" style="0" customWidth="1"/>
    <col min="23" max="23" width="19.00390625" style="279" customWidth="1"/>
    <col min="24" max="24" width="7.00390625" style="176" customWidth="1"/>
    <col min="25" max="25" width="11.625" style="176" customWidth="1"/>
    <col min="26" max="26" width="9.125" style="176" customWidth="1"/>
  </cols>
  <sheetData>
    <row r="1" ht="7.5" customHeight="1" thickBot="1"/>
    <row r="2" spans="2:18" ht="25.5" thickBot="1">
      <c r="B2" s="721" t="s">
        <v>204</v>
      </c>
      <c r="C2" s="722"/>
      <c r="D2" s="723"/>
      <c r="E2" s="722"/>
      <c r="F2" s="722"/>
      <c r="G2" s="722"/>
      <c r="H2" s="722"/>
      <c r="I2" s="722"/>
      <c r="J2" s="722"/>
      <c r="K2" s="722"/>
      <c r="L2" s="724"/>
      <c r="M2" s="722"/>
      <c r="N2" s="722"/>
      <c r="O2" s="722"/>
      <c r="P2" s="722"/>
      <c r="Q2" s="722"/>
      <c r="R2" s="725"/>
    </row>
    <row r="3" spans="2:18" ht="14.25">
      <c r="B3" s="726" t="s">
        <v>106</v>
      </c>
      <c r="C3" s="727"/>
      <c r="D3" s="728"/>
      <c r="E3" s="727"/>
      <c r="F3" s="729" t="s">
        <v>0</v>
      </c>
      <c r="G3" s="730"/>
      <c r="H3" s="731" t="s">
        <v>1</v>
      </c>
      <c r="I3" s="732"/>
      <c r="J3" s="729" t="s">
        <v>2</v>
      </c>
      <c r="K3" s="730"/>
      <c r="L3" s="729" t="s">
        <v>3</v>
      </c>
      <c r="M3" s="733"/>
      <c r="N3" s="734" t="s">
        <v>4</v>
      </c>
      <c r="O3" s="733"/>
      <c r="P3" s="734" t="s">
        <v>5</v>
      </c>
      <c r="Q3" s="735"/>
      <c r="R3" s="736" t="s">
        <v>6</v>
      </c>
    </row>
    <row r="4" spans="1:26" s="18" customFormat="1" ht="15" thickBot="1">
      <c r="A4" s="9"/>
      <c r="B4" s="737"/>
      <c r="C4" s="491"/>
      <c r="D4" s="492"/>
      <c r="E4" s="491"/>
      <c r="F4" s="1063" t="s">
        <v>196</v>
      </c>
      <c r="G4" s="1063"/>
      <c r="H4" s="10" t="s">
        <v>197</v>
      </c>
      <c r="I4" s="11"/>
      <c r="J4" s="12" t="s">
        <v>198</v>
      </c>
      <c r="K4" s="13"/>
      <c r="L4" s="14" t="s">
        <v>199</v>
      </c>
      <c r="M4" s="15"/>
      <c r="N4" s="16" t="s">
        <v>200</v>
      </c>
      <c r="O4" s="15"/>
      <c r="P4" s="16" t="s">
        <v>201</v>
      </c>
      <c r="Q4" s="17"/>
      <c r="R4" s="738"/>
      <c r="S4" s="719"/>
      <c r="T4" s="19"/>
      <c r="U4" s="19"/>
      <c r="W4" s="340"/>
      <c r="X4" s="619"/>
      <c r="Y4" s="619"/>
      <c r="Z4" s="619"/>
    </row>
    <row r="5" spans="2:22" ht="18">
      <c r="B5" s="739"/>
      <c r="C5" s="20"/>
      <c r="D5" s="21"/>
      <c r="E5" s="22"/>
      <c r="F5" s="23" t="s">
        <v>7</v>
      </c>
      <c r="G5" s="24"/>
      <c r="H5" s="23" t="s">
        <v>69</v>
      </c>
      <c r="I5" s="23"/>
      <c r="J5" s="25" t="s">
        <v>7</v>
      </c>
      <c r="K5" s="24"/>
      <c r="L5" s="26" t="s">
        <v>69</v>
      </c>
      <c r="M5" s="24"/>
      <c r="N5" s="27" t="s">
        <v>7</v>
      </c>
      <c r="O5" s="28"/>
      <c r="P5" s="29"/>
      <c r="Q5" s="30"/>
      <c r="R5" s="740"/>
      <c r="S5" s="6" t="s">
        <v>8</v>
      </c>
      <c r="T5" s="365"/>
      <c r="V5" s="866"/>
    </row>
    <row r="6" spans="2:20" ht="15.75" thickBot="1">
      <c r="B6" s="995"/>
      <c r="C6" s="254" t="s">
        <v>9</v>
      </c>
      <c r="D6" s="255" t="s">
        <v>10</v>
      </c>
      <c r="E6" s="256" t="s">
        <v>11</v>
      </c>
      <c r="F6" s="1062" t="s">
        <v>162</v>
      </c>
      <c r="G6" s="1062"/>
      <c r="H6" s="1064" t="s">
        <v>12</v>
      </c>
      <c r="I6" s="1064"/>
      <c r="J6" s="1062" t="s">
        <v>13</v>
      </c>
      <c r="K6" s="1062"/>
      <c r="L6" s="1062" t="s">
        <v>162</v>
      </c>
      <c r="M6" s="1062"/>
      <c r="N6" s="257" t="s">
        <v>12</v>
      </c>
      <c r="O6" s="258"/>
      <c r="P6" s="257" t="s">
        <v>13</v>
      </c>
      <c r="Q6" s="258"/>
      <c r="R6" s="996" t="s">
        <v>14</v>
      </c>
      <c r="S6" s="720" t="s">
        <v>15</v>
      </c>
      <c r="T6" s="31" t="s">
        <v>16</v>
      </c>
    </row>
    <row r="7" spans="2:28" s="1" customFormat="1" ht="13.5" customHeight="1">
      <c r="B7" s="281" t="s">
        <v>17</v>
      </c>
      <c r="C7" s="249" t="s">
        <v>161</v>
      </c>
      <c r="D7" s="245" t="s">
        <v>134</v>
      </c>
      <c r="E7" s="252" t="s">
        <v>129</v>
      </c>
      <c r="F7" s="813">
        <v>173</v>
      </c>
      <c r="G7" s="79">
        <v>30</v>
      </c>
      <c r="H7" s="930">
        <v>162</v>
      </c>
      <c r="I7" s="64">
        <v>30</v>
      </c>
      <c r="J7" s="930">
        <v>155</v>
      </c>
      <c r="K7" s="64">
        <v>26</v>
      </c>
      <c r="L7" s="67"/>
      <c r="M7" s="683"/>
      <c r="N7" s="308"/>
      <c r="O7" s="684"/>
      <c r="P7" s="53"/>
      <c r="Q7" s="683"/>
      <c r="R7" s="323">
        <f aca="true" t="shared" si="0" ref="R7:R19">G7+I7+K7+M7+O7+Q7-S7</f>
        <v>60</v>
      </c>
      <c r="S7" s="36">
        <v>26</v>
      </c>
      <c r="T7" s="33">
        <v>30</v>
      </c>
      <c r="U7" s="33">
        <v>60</v>
      </c>
      <c r="V7" s="34"/>
      <c r="W7" s="55"/>
      <c r="X7" s="85"/>
      <c r="Y7" s="55"/>
      <c r="Z7" s="85"/>
      <c r="AA7" s="85"/>
      <c r="AB7" s="77"/>
    </row>
    <row r="8" spans="2:28" s="1" customFormat="1" ht="15.75" customHeight="1">
      <c r="B8" s="283" t="s">
        <v>20</v>
      </c>
      <c r="C8" s="360" t="s">
        <v>163</v>
      </c>
      <c r="D8" s="246" t="s">
        <v>134</v>
      </c>
      <c r="E8" s="811" t="s">
        <v>129</v>
      </c>
      <c r="F8" s="814">
        <v>160</v>
      </c>
      <c r="G8" s="79">
        <v>26</v>
      </c>
      <c r="H8" s="930">
        <v>162</v>
      </c>
      <c r="I8" s="33">
        <v>26</v>
      </c>
      <c r="J8" s="1058">
        <v>173</v>
      </c>
      <c r="K8" s="33">
        <v>30</v>
      </c>
      <c r="L8" s="42"/>
      <c r="M8" s="691"/>
      <c r="N8" s="812"/>
      <c r="O8" s="686"/>
      <c r="P8" s="53"/>
      <c r="Q8" s="691"/>
      <c r="R8" s="323">
        <f t="shared" si="0"/>
        <v>56</v>
      </c>
      <c r="S8" s="36">
        <v>26</v>
      </c>
      <c r="T8" s="33">
        <v>26</v>
      </c>
      <c r="U8" s="33">
        <v>52</v>
      </c>
      <c r="V8" s="34"/>
      <c r="W8" s="55"/>
      <c r="X8" s="85"/>
      <c r="Y8" s="55"/>
      <c r="Z8" s="85"/>
      <c r="AA8" s="85"/>
      <c r="AB8" s="77"/>
    </row>
    <row r="9" spans="2:29" s="1" customFormat="1" ht="14.25" customHeight="1">
      <c r="B9" s="284" t="s">
        <v>24</v>
      </c>
      <c r="C9" s="249" t="s">
        <v>115</v>
      </c>
      <c r="D9" s="245" t="s">
        <v>134</v>
      </c>
      <c r="E9" s="41" t="s">
        <v>19</v>
      </c>
      <c r="F9" s="815">
        <v>143</v>
      </c>
      <c r="G9" s="79">
        <v>22</v>
      </c>
      <c r="H9" s="930">
        <v>125</v>
      </c>
      <c r="I9" s="64">
        <v>24</v>
      </c>
      <c r="J9" s="930">
        <v>150</v>
      </c>
      <c r="K9" s="64">
        <v>24</v>
      </c>
      <c r="L9" s="67"/>
      <c r="M9" s="683"/>
      <c r="N9" s="308"/>
      <c r="O9" s="684"/>
      <c r="P9" s="718"/>
      <c r="Q9" s="683"/>
      <c r="R9" s="323">
        <f t="shared" si="0"/>
        <v>48</v>
      </c>
      <c r="S9" s="36">
        <v>22</v>
      </c>
      <c r="T9" s="33">
        <v>24</v>
      </c>
      <c r="U9" s="33">
        <v>48</v>
      </c>
      <c r="V9" s="34"/>
      <c r="W9" s="89"/>
      <c r="X9" s="85"/>
      <c r="Y9" s="928"/>
      <c r="Z9" s="76"/>
      <c r="AA9" s="76"/>
      <c r="AB9" s="77"/>
      <c r="AC9" s="37"/>
    </row>
    <row r="10" spans="2:29" s="1" customFormat="1" ht="14.25" customHeight="1">
      <c r="B10" s="761" t="s">
        <v>25</v>
      </c>
      <c r="C10" s="250" t="s">
        <v>136</v>
      </c>
      <c r="D10" s="715" t="s">
        <v>134</v>
      </c>
      <c r="E10" s="51" t="s">
        <v>32</v>
      </c>
      <c r="F10" s="816">
        <v>63</v>
      </c>
      <c r="G10" s="79">
        <v>14</v>
      </c>
      <c r="H10" s="929">
        <v>125</v>
      </c>
      <c r="I10" s="64">
        <v>22</v>
      </c>
      <c r="J10" s="929">
        <v>117</v>
      </c>
      <c r="K10" s="64">
        <v>22</v>
      </c>
      <c r="L10" s="67"/>
      <c r="M10" s="683"/>
      <c r="N10" s="308"/>
      <c r="O10" s="684"/>
      <c r="P10" s="718"/>
      <c r="Q10" s="683"/>
      <c r="R10" s="323">
        <f t="shared" si="0"/>
        <v>44</v>
      </c>
      <c r="S10" s="36">
        <v>14</v>
      </c>
      <c r="T10" s="33">
        <v>22</v>
      </c>
      <c r="U10" s="33"/>
      <c r="V10" s="34"/>
      <c r="W10" s="51"/>
      <c r="X10" s="75"/>
      <c r="Y10" s="51"/>
      <c r="Z10" s="75"/>
      <c r="AA10" s="75"/>
      <c r="AB10" s="77"/>
      <c r="AC10" s="37"/>
    </row>
    <row r="11" spans="2:29" s="1" customFormat="1" ht="14.25" customHeight="1">
      <c r="B11" s="761" t="s">
        <v>27</v>
      </c>
      <c r="C11" s="250" t="s">
        <v>135</v>
      </c>
      <c r="D11" s="715" t="s">
        <v>134</v>
      </c>
      <c r="E11" s="253" t="s">
        <v>23</v>
      </c>
      <c r="F11" s="817">
        <v>140</v>
      </c>
      <c r="G11" s="79">
        <v>21</v>
      </c>
      <c r="H11" s="929">
        <v>121</v>
      </c>
      <c r="I11" s="64">
        <v>20</v>
      </c>
      <c r="J11" s="929">
        <v>114</v>
      </c>
      <c r="K11" s="64">
        <v>21</v>
      </c>
      <c r="L11" s="67"/>
      <c r="M11" s="683"/>
      <c r="N11" s="308"/>
      <c r="O11" s="684"/>
      <c r="P11" s="718"/>
      <c r="Q11" s="683"/>
      <c r="R11" s="323">
        <f t="shared" si="0"/>
        <v>42</v>
      </c>
      <c r="S11" s="36">
        <v>20</v>
      </c>
      <c r="T11" s="33">
        <v>21</v>
      </c>
      <c r="U11" s="33"/>
      <c r="V11" s="34"/>
      <c r="W11" s="37"/>
      <c r="X11" s="78"/>
      <c r="Y11" s="895"/>
      <c r="Z11" s="76"/>
      <c r="AA11" s="76"/>
      <c r="AB11" s="77"/>
      <c r="AC11" s="37"/>
    </row>
    <row r="12" spans="2:28" s="1" customFormat="1" ht="14.25" customHeight="1">
      <c r="B12" s="761" t="s">
        <v>29</v>
      </c>
      <c r="C12" s="250" t="s">
        <v>119</v>
      </c>
      <c r="D12" s="715" t="s">
        <v>134</v>
      </c>
      <c r="E12" s="253" t="s">
        <v>32</v>
      </c>
      <c r="F12" s="817">
        <v>69</v>
      </c>
      <c r="G12" s="79">
        <v>15</v>
      </c>
      <c r="H12" s="341"/>
      <c r="I12" s="683"/>
      <c r="J12" s="929">
        <v>82</v>
      </c>
      <c r="K12" s="64">
        <v>20</v>
      </c>
      <c r="L12" s="67"/>
      <c r="M12" s="683"/>
      <c r="N12" s="308"/>
      <c r="O12" s="684"/>
      <c r="P12" s="718"/>
      <c r="Q12" s="683"/>
      <c r="R12" s="323">
        <f t="shared" si="0"/>
        <v>35</v>
      </c>
      <c r="S12" s="36">
        <v>0</v>
      </c>
      <c r="T12" s="33">
        <v>20</v>
      </c>
      <c r="U12" s="33"/>
      <c r="V12" s="34"/>
      <c r="W12" s="37"/>
      <c r="X12" s="78"/>
      <c r="Y12" s="37"/>
      <c r="Z12" s="78"/>
      <c r="AA12" s="78"/>
      <c r="AB12" s="77"/>
    </row>
    <row r="13" spans="2:28" s="1" customFormat="1" ht="14.25" customHeight="1">
      <c r="B13" s="761" t="s">
        <v>30</v>
      </c>
      <c r="C13" s="250" t="s">
        <v>118</v>
      </c>
      <c r="D13" s="715" t="s">
        <v>97</v>
      </c>
      <c r="E13" s="253" t="s">
        <v>23</v>
      </c>
      <c r="F13" s="817">
        <v>87</v>
      </c>
      <c r="G13" s="79">
        <v>16</v>
      </c>
      <c r="H13" s="929">
        <v>119</v>
      </c>
      <c r="I13" s="64">
        <v>19</v>
      </c>
      <c r="J13" s="930"/>
      <c r="K13" s="64"/>
      <c r="L13" s="67"/>
      <c r="M13" s="683"/>
      <c r="N13" s="308"/>
      <c r="O13" s="684"/>
      <c r="P13" s="718"/>
      <c r="Q13" s="683"/>
      <c r="R13" s="323">
        <f t="shared" si="0"/>
        <v>35</v>
      </c>
      <c r="S13" s="36">
        <v>0</v>
      </c>
      <c r="T13" s="33">
        <v>19</v>
      </c>
      <c r="U13" s="33"/>
      <c r="V13" s="34"/>
      <c r="W13" s="37"/>
      <c r="X13" s="78"/>
      <c r="Y13" s="895"/>
      <c r="Z13" s="78"/>
      <c r="AA13" s="78"/>
      <c r="AB13" s="77"/>
    </row>
    <row r="14" spans="2:28" s="1" customFormat="1" ht="14.25" customHeight="1">
      <c r="B14" s="761" t="s">
        <v>31</v>
      </c>
      <c r="C14" s="250" t="s">
        <v>117</v>
      </c>
      <c r="D14" s="715" t="s">
        <v>97</v>
      </c>
      <c r="E14" s="253" t="s">
        <v>23</v>
      </c>
      <c r="F14" s="817">
        <v>118</v>
      </c>
      <c r="G14" s="79">
        <v>17</v>
      </c>
      <c r="H14" s="929">
        <v>93</v>
      </c>
      <c r="I14" s="64">
        <v>18</v>
      </c>
      <c r="J14" s="930"/>
      <c r="K14" s="64"/>
      <c r="L14" s="67"/>
      <c r="M14" s="683"/>
      <c r="N14" s="308"/>
      <c r="O14" s="684"/>
      <c r="P14" s="718"/>
      <c r="Q14" s="683"/>
      <c r="R14" s="323">
        <f t="shared" si="0"/>
        <v>35</v>
      </c>
      <c r="S14" s="36">
        <v>0</v>
      </c>
      <c r="T14" s="33">
        <v>18</v>
      </c>
      <c r="U14" s="33"/>
      <c r="V14" s="34"/>
      <c r="W14" s="37"/>
      <c r="X14" s="78"/>
      <c r="Y14" s="895"/>
      <c r="Z14" s="78"/>
      <c r="AA14" s="78"/>
      <c r="AB14" s="77"/>
    </row>
    <row r="15" spans="2:28" s="1" customFormat="1" ht="14.25" customHeight="1">
      <c r="B15" s="761" t="s">
        <v>33</v>
      </c>
      <c r="C15" s="250" t="s">
        <v>172</v>
      </c>
      <c r="D15" s="715" t="s">
        <v>134</v>
      </c>
      <c r="E15" s="253" t="s">
        <v>129</v>
      </c>
      <c r="F15" s="817">
        <v>149</v>
      </c>
      <c r="G15" s="79">
        <v>24</v>
      </c>
      <c r="H15" s="341"/>
      <c r="I15" s="683"/>
      <c r="J15" s="930"/>
      <c r="K15" s="64"/>
      <c r="L15" s="67"/>
      <c r="M15" s="683"/>
      <c r="N15" s="308"/>
      <c r="O15" s="684"/>
      <c r="P15" s="53"/>
      <c r="Q15" s="683"/>
      <c r="R15" s="323">
        <f t="shared" si="0"/>
        <v>24</v>
      </c>
      <c r="S15" s="36">
        <v>0</v>
      </c>
      <c r="T15" s="33">
        <v>17</v>
      </c>
      <c r="U15" s="33"/>
      <c r="V15" s="34"/>
      <c r="W15" s="121"/>
      <c r="X15" s="76"/>
      <c r="Y15" s="121"/>
      <c r="Z15" s="76"/>
      <c r="AA15" s="76"/>
      <c r="AB15" s="77"/>
    </row>
    <row r="16" spans="2:28" s="1" customFormat="1" ht="14.25" customHeight="1">
      <c r="B16" s="761" t="s">
        <v>34</v>
      </c>
      <c r="C16" s="250" t="s">
        <v>81</v>
      </c>
      <c r="D16" s="247" t="s">
        <v>97</v>
      </c>
      <c r="E16" s="253" t="s">
        <v>32</v>
      </c>
      <c r="F16" s="909"/>
      <c r="G16" s="689"/>
      <c r="H16" s="929">
        <v>123</v>
      </c>
      <c r="I16" s="64">
        <v>21</v>
      </c>
      <c r="J16" s="930"/>
      <c r="K16" s="64"/>
      <c r="L16" s="67"/>
      <c r="M16" s="683"/>
      <c r="N16" s="308"/>
      <c r="O16" s="684"/>
      <c r="P16" s="53"/>
      <c r="Q16" s="683"/>
      <c r="R16" s="323">
        <f t="shared" si="0"/>
        <v>21</v>
      </c>
      <c r="S16" s="36">
        <v>0</v>
      </c>
      <c r="T16" s="33">
        <v>16</v>
      </c>
      <c r="U16" s="33"/>
      <c r="V16" s="34"/>
      <c r="W16" s="121"/>
      <c r="X16" s="76"/>
      <c r="Y16" s="121"/>
      <c r="Z16" s="76"/>
      <c r="AA16" s="76"/>
      <c r="AB16" s="77"/>
    </row>
    <row r="17" spans="2:28" s="1" customFormat="1" ht="14.25" customHeight="1">
      <c r="B17" s="761" t="s">
        <v>36</v>
      </c>
      <c r="C17" s="250" t="s">
        <v>177</v>
      </c>
      <c r="D17" s="715" t="s">
        <v>134</v>
      </c>
      <c r="E17" s="253" t="s">
        <v>129</v>
      </c>
      <c r="F17" s="817">
        <v>134</v>
      </c>
      <c r="G17" s="79">
        <v>20</v>
      </c>
      <c r="H17" s="341"/>
      <c r="I17" s="683"/>
      <c r="J17" s="930"/>
      <c r="K17" s="64"/>
      <c r="L17" s="67"/>
      <c r="M17" s="683"/>
      <c r="N17" s="308"/>
      <c r="O17" s="684"/>
      <c r="P17" s="718"/>
      <c r="Q17" s="683"/>
      <c r="R17" s="323">
        <f t="shared" si="0"/>
        <v>20</v>
      </c>
      <c r="S17" s="36">
        <v>0</v>
      </c>
      <c r="T17" s="33">
        <v>15</v>
      </c>
      <c r="U17" s="33"/>
      <c r="V17" s="34"/>
      <c r="W17" s="37"/>
      <c r="X17" s="78"/>
      <c r="Y17" s="37"/>
      <c r="Z17" s="78"/>
      <c r="AA17" s="78"/>
      <c r="AB17" s="77"/>
    </row>
    <row r="18" spans="2:28" s="1" customFormat="1" ht="14.25" customHeight="1">
      <c r="B18" s="761" t="s">
        <v>37</v>
      </c>
      <c r="C18" s="716" t="s">
        <v>171</v>
      </c>
      <c r="D18" s="247" t="s">
        <v>134</v>
      </c>
      <c r="E18" s="253" t="s">
        <v>129</v>
      </c>
      <c r="F18" s="817">
        <v>133</v>
      </c>
      <c r="G18" s="79">
        <v>19</v>
      </c>
      <c r="H18" s="341"/>
      <c r="I18" s="683"/>
      <c r="J18" s="1059"/>
      <c r="K18" s="64"/>
      <c r="L18" s="67"/>
      <c r="M18" s="683"/>
      <c r="N18" s="308"/>
      <c r="O18" s="684"/>
      <c r="P18" s="718"/>
      <c r="Q18" s="683"/>
      <c r="R18" s="323">
        <f t="shared" si="0"/>
        <v>19</v>
      </c>
      <c r="S18" s="36">
        <v>0</v>
      </c>
      <c r="T18" s="33">
        <v>14</v>
      </c>
      <c r="U18" s="33"/>
      <c r="V18" s="34"/>
      <c r="W18" s="51"/>
      <c r="X18" s="75"/>
      <c r="Y18" s="51"/>
      <c r="Z18" s="75"/>
      <c r="AA18" s="75"/>
      <c r="AB18" s="77"/>
    </row>
    <row r="19" spans="2:26" s="1" customFormat="1" ht="14.25" customHeight="1" thickBot="1">
      <c r="B19" s="762" t="s">
        <v>34</v>
      </c>
      <c r="C19" s="808" t="s">
        <v>180</v>
      </c>
      <c r="D19" s="925" t="s">
        <v>97</v>
      </c>
      <c r="E19" s="809" t="s">
        <v>129</v>
      </c>
      <c r="F19" s="926">
        <v>120</v>
      </c>
      <c r="G19" s="260">
        <v>18</v>
      </c>
      <c r="H19" s="810"/>
      <c r="I19" s="556"/>
      <c r="J19" s="1060"/>
      <c r="K19" s="233"/>
      <c r="L19" s="228"/>
      <c r="M19" s="556"/>
      <c r="N19" s="230"/>
      <c r="O19" s="688"/>
      <c r="P19" s="927"/>
      <c r="Q19" s="685"/>
      <c r="R19" s="326">
        <f t="shared" si="0"/>
        <v>18</v>
      </c>
      <c r="S19" s="36">
        <v>0</v>
      </c>
      <c r="T19" s="33">
        <v>13</v>
      </c>
      <c r="V19" s="34"/>
      <c r="W19" s="37"/>
      <c r="X19" s="37"/>
      <c r="Y19" s="37"/>
      <c r="Z19" s="37"/>
    </row>
    <row r="20" spans="2:26" s="1" customFormat="1" ht="16.5" customHeight="1" thickBot="1">
      <c r="B20" s="625" t="s">
        <v>202</v>
      </c>
      <c r="C20" s="488"/>
      <c r="D20" s="489"/>
      <c r="E20" s="488"/>
      <c r="F20" s="490"/>
      <c r="G20" s="483"/>
      <c r="H20" s="484"/>
      <c r="I20" s="692"/>
      <c r="J20" s="484"/>
      <c r="K20" s="483"/>
      <c r="L20" s="485"/>
      <c r="M20" s="486"/>
      <c r="N20" s="486"/>
      <c r="O20" s="486"/>
      <c r="P20" s="486"/>
      <c r="Q20" s="486"/>
      <c r="R20" s="487"/>
      <c r="S20" s="83"/>
      <c r="T20" s="7"/>
      <c r="U20" s="7"/>
      <c r="V20" s="34"/>
      <c r="W20" s="63"/>
      <c r="X20" s="72"/>
      <c r="Y20" s="72"/>
      <c r="Z20" s="72"/>
    </row>
    <row r="21" spans="2:28" s="1" customFormat="1" ht="14.25" customHeight="1">
      <c r="B21" s="281" t="s">
        <v>17</v>
      </c>
      <c r="C21" s="272" t="s">
        <v>121</v>
      </c>
      <c r="D21" s="245" t="s">
        <v>134</v>
      </c>
      <c r="E21" s="252" t="s">
        <v>19</v>
      </c>
      <c r="F21" s="818">
        <v>122</v>
      </c>
      <c r="G21" s="819">
        <v>30</v>
      </c>
      <c r="H21" s="931">
        <v>154</v>
      </c>
      <c r="I21" s="33">
        <v>30</v>
      </c>
      <c r="J21" s="234"/>
      <c r="K21" s="33"/>
      <c r="L21" s="235"/>
      <c r="M21" s="690"/>
      <c r="N21" s="236"/>
      <c r="O21" s="686"/>
      <c r="P21" s="237"/>
      <c r="Q21" s="686"/>
      <c r="R21" s="322">
        <f>G21+I21+K21+M21+O21+Q21-S21</f>
        <v>60</v>
      </c>
      <c r="S21" s="36">
        <v>0</v>
      </c>
      <c r="T21" s="33">
        <v>30</v>
      </c>
      <c r="U21" s="33">
        <v>60</v>
      </c>
      <c r="V21" s="34"/>
      <c r="W21" s="72"/>
      <c r="X21" s="78"/>
      <c r="Y21" s="895"/>
      <c r="Z21" s="78"/>
      <c r="AA21" s="78"/>
      <c r="AB21" s="77"/>
    </row>
    <row r="22" spans="2:28" s="1" customFormat="1" ht="14.25" customHeight="1">
      <c r="B22" s="283" t="s">
        <v>20</v>
      </c>
      <c r="C22" s="273" t="s">
        <v>123</v>
      </c>
      <c r="D22" s="245" t="s">
        <v>137</v>
      </c>
      <c r="E22" s="252" t="s">
        <v>32</v>
      </c>
      <c r="F22" s="822">
        <v>102</v>
      </c>
      <c r="G22" s="823">
        <v>24</v>
      </c>
      <c r="H22" s="932">
        <v>84</v>
      </c>
      <c r="I22" s="33">
        <v>24</v>
      </c>
      <c r="J22" s="1061">
        <v>147</v>
      </c>
      <c r="K22" s="33">
        <v>30</v>
      </c>
      <c r="L22" s="42"/>
      <c r="M22" s="693"/>
      <c r="N22" s="236"/>
      <c r="O22" s="686"/>
      <c r="P22" s="237"/>
      <c r="Q22" s="686"/>
      <c r="R22" s="323">
        <f>G22+I22+K22+M22+O22+Q22-S22</f>
        <v>54</v>
      </c>
      <c r="S22" s="36">
        <v>24</v>
      </c>
      <c r="T22" s="33">
        <v>26</v>
      </c>
      <c r="U22" s="33">
        <v>52</v>
      </c>
      <c r="V22" s="34"/>
      <c r="W22" s="72"/>
      <c r="X22" s="78"/>
      <c r="Y22" s="895"/>
      <c r="Z22" s="78"/>
      <c r="AA22" s="78"/>
      <c r="AB22" s="77"/>
    </row>
    <row r="23" spans="2:28" s="1" customFormat="1" ht="14.25" customHeight="1">
      <c r="B23" s="284" t="s">
        <v>24</v>
      </c>
      <c r="C23" s="249" t="s">
        <v>122</v>
      </c>
      <c r="D23" s="246" t="s">
        <v>134</v>
      </c>
      <c r="E23" s="252" t="s">
        <v>23</v>
      </c>
      <c r="F23" s="820">
        <v>111</v>
      </c>
      <c r="G23" s="821">
        <v>26</v>
      </c>
      <c r="H23" s="931">
        <v>92</v>
      </c>
      <c r="I23" s="33">
        <v>26</v>
      </c>
      <c r="J23" s="932">
        <v>101</v>
      </c>
      <c r="K23" s="33">
        <v>26</v>
      </c>
      <c r="L23" s="42"/>
      <c r="M23" s="693"/>
      <c r="N23" s="43"/>
      <c r="O23" s="686"/>
      <c r="P23" s="53"/>
      <c r="Q23" s="686"/>
      <c r="R23" s="323">
        <f>G23+I23+K23+M23+O23+Q23-S23</f>
        <v>52</v>
      </c>
      <c r="S23" s="36">
        <v>26</v>
      </c>
      <c r="T23" s="33">
        <v>24</v>
      </c>
      <c r="U23" s="33">
        <v>48</v>
      </c>
      <c r="V23" s="34"/>
      <c r="W23" s="72"/>
      <c r="X23" s="78"/>
      <c r="Y23" s="895"/>
      <c r="Z23" s="76"/>
      <c r="AA23" s="76"/>
      <c r="AB23" s="77"/>
    </row>
    <row r="24" spans="2:26" s="1" customFormat="1" ht="14.25" customHeight="1">
      <c r="B24" s="324"/>
      <c r="C24" s="250"/>
      <c r="D24" s="247"/>
      <c r="E24" s="253"/>
      <c r="F24" s="244"/>
      <c r="G24" s="689"/>
      <c r="H24" s="238"/>
      <c r="I24" s="33"/>
      <c r="J24" s="238"/>
      <c r="K24" s="686"/>
      <c r="L24" s="238"/>
      <c r="M24" s="690"/>
      <c r="N24" s="659"/>
      <c r="O24" s="686"/>
      <c r="P24" s="53"/>
      <c r="Q24" s="34"/>
      <c r="R24" s="323">
        <f>G24+I24+K24+M24+O24+Q24-S24</f>
        <v>0</v>
      </c>
      <c r="S24" s="36">
        <v>0</v>
      </c>
      <c r="T24" s="33">
        <v>22</v>
      </c>
      <c r="U24" s="115">
        <v>44</v>
      </c>
      <c r="V24" s="34"/>
      <c r="W24" s="63"/>
      <c r="X24" s="72"/>
      <c r="Y24" s="72"/>
      <c r="Z24" s="72"/>
    </row>
    <row r="25" spans="2:26" s="1" customFormat="1" ht="14.25" customHeight="1" thickBot="1">
      <c r="B25" s="325"/>
      <c r="C25" s="480"/>
      <c r="D25" s="481"/>
      <c r="E25" s="482"/>
      <c r="F25" s="314"/>
      <c r="G25" s="260"/>
      <c r="H25" s="315"/>
      <c r="I25" s="316"/>
      <c r="J25" s="317"/>
      <c r="K25" s="316"/>
      <c r="L25" s="317"/>
      <c r="M25" s="318"/>
      <c r="N25" s="319"/>
      <c r="O25" s="316"/>
      <c r="P25" s="320"/>
      <c r="Q25" s="321"/>
      <c r="R25" s="326"/>
      <c r="S25" s="36"/>
      <c r="T25" s="33">
        <v>21</v>
      </c>
      <c r="U25" s="115">
        <v>42</v>
      </c>
      <c r="V25" s="34"/>
      <c r="W25" s="138"/>
      <c r="X25" s="72"/>
      <c r="Y25" s="72"/>
      <c r="Z25" s="72"/>
    </row>
    <row r="26" spans="2:26" s="1" customFormat="1" ht="15" thickBot="1">
      <c r="B26" s="493" t="s">
        <v>102</v>
      </c>
      <c r="C26" s="494"/>
      <c r="D26" s="495"/>
      <c r="E26" s="494"/>
      <c r="F26" s="496"/>
      <c r="G26" s="497"/>
      <c r="H26" s="498"/>
      <c r="I26" s="498"/>
      <c r="J26" s="498"/>
      <c r="K26" s="497"/>
      <c r="L26" s="499"/>
      <c r="M26" s="500"/>
      <c r="N26" s="500"/>
      <c r="O26" s="500"/>
      <c r="P26" s="500"/>
      <c r="Q26" s="500"/>
      <c r="R26" s="501"/>
      <c r="S26" s="94"/>
      <c r="T26" s="7"/>
      <c r="U26" s="7"/>
      <c r="W26" s="63"/>
      <c r="X26" s="72"/>
      <c r="Y26" s="72"/>
      <c r="Z26" s="72"/>
    </row>
    <row r="27" spans="1:26" s="1" customFormat="1" ht="12.75">
      <c r="A27" s="37"/>
      <c r="B27" s="281" t="s">
        <v>17</v>
      </c>
      <c r="C27" s="32" t="s">
        <v>13</v>
      </c>
      <c r="D27" s="95"/>
      <c r="E27" s="96"/>
      <c r="F27" s="290">
        <v>234</v>
      </c>
      <c r="G27" s="934">
        <v>14</v>
      </c>
      <c r="H27" s="271">
        <v>332</v>
      </c>
      <c r="I27" s="935">
        <v>17</v>
      </c>
      <c r="J27" s="99">
        <v>346</v>
      </c>
      <c r="K27" s="934">
        <v>20</v>
      </c>
      <c r="L27" s="97"/>
      <c r="M27" s="98"/>
      <c r="N27" s="99"/>
      <c r="O27" s="935"/>
      <c r="P27" s="99"/>
      <c r="Q27" s="1057"/>
      <c r="R27" s="35">
        <f>G27+I27+K27+M27+O27+Q27</f>
        <v>51</v>
      </c>
      <c r="S27" s="83"/>
      <c r="T27" s="78"/>
      <c r="U27" s="78"/>
      <c r="V27" s="37"/>
      <c r="W27" s="63"/>
      <c r="X27" s="72"/>
      <c r="Y27" s="72"/>
      <c r="Z27" s="72"/>
    </row>
    <row r="28" spans="1:26" s="1" customFormat="1" ht="12.75">
      <c r="A28" s="37"/>
      <c r="B28" s="283" t="s">
        <v>20</v>
      </c>
      <c r="C28" s="54" t="s">
        <v>7</v>
      </c>
      <c r="D28" s="33"/>
      <c r="E28" s="84"/>
      <c r="F28" s="133">
        <v>369</v>
      </c>
      <c r="G28" s="683">
        <v>17</v>
      </c>
      <c r="H28" s="67">
        <v>333</v>
      </c>
      <c r="I28" s="80">
        <v>20</v>
      </c>
      <c r="J28" s="88"/>
      <c r="K28" s="683"/>
      <c r="L28" s="100"/>
      <c r="M28" s="543"/>
      <c r="N28" s="88"/>
      <c r="O28" s="543"/>
      <c r="P28" s="88"/>
      <c r="Q28" s="101"/>
      <c r="R28" s="44">
        <f>G28+I28+K28+M28+O28+Q28</f>
        <v>37</v>
      </c>
      <c r="S28" s="83"/>
      <c r="T28" s="78"/>
      <c r="U28" s="78"/>
      <c r="V28" s="37"/>
      <c r="W28" s="63"/>
      <c r="X28" s="72"/>
      <c r="Y28" s="72"/>
      <c r="Z28" s="72"/>
    </row>
    <row r="29" spans="1:26" s="1" customFormat="1" ht="13.5" thickBot="1">
      <c r="A29" s="37"/>
      <c r="B29" s="824" t="s">
        <v>24</v>
      </c>
      <c r="C29" s="102" t="s">
        <v>162</v>
      </c>
      <c r="D29" s="81"/>
      <c r="E29" s="103"/>
      <c r="F29" s="291">
        <v>482</v>
      </c>
      <c r="G29" s="933">
        <v>20</v>
      </c>
      <c r="H29" s="292"/>
      <c r="I29" s="105"/>
      <c r="J29" s="106"/>
      <c r="K29" s="933"/>
      <c r="L29" s="104"/>
      <c r="M29" s="105"/>
      <c r="N29" s="106"/>
      <c r="O29" s="105"/>
      <c r="P29" s="106"/>
      <c r="Q29" s="936"/>
      <c r="R29" s="232">
        <f>G29+I29+K29+M29+O29+Q29</f>
        <v>20</v>
      </c>
      <c r="S29" s="83"/>
      <c r="T29" s="78"/>
      <c r="U29" s="78"/>
      <c r="V29" s="37"/>
      <c r="W29" s="72"/>
      <c r="X29" s="72"/>
      <c r="Y29" s="72"/>
      <c r="Z29" s="72"/>
    </row>
    <row r="30" spans="2:26" s="1" customFormat="1" ht="15" thickBot="1">
      <c r="B30" s="107"/>
      <c r="D30" s="108"/>
      <c r="E30" s="109"/>
      <c r="F30" s="110"/>
      <c r="G30" s="110"/>
      <c r="H30" s="110"/>
      <c r="I30" s="110"/>
      <c r="J30" s="110"/>
      <c r="K30" s="110"/>
      <c r="L30" s="3"/>
      <c r="M30" s="4"/>
      <c r="N30" s="4"/>
      <c r="O30" s="4"/>
      <c r="P30" s="4"/>
      <c r="Q30" s="4"/>
      <c r="R30" s="82"/>
      <c r="S30" s="111" t="s">
        <v>44</v>
      </c>
      <c r="T30" s="7"/>
      <c r="U30" s="7"/>
      <c r="W30" s="63"/>
      <c r="X30" s="72"/>
      <c r="Y30" s="72"/>
      <c r="Z30" s="72"/>
    </row>
    <row r="31" spans="2:26" s="505" customFormat="1" ht="19.5" customHeight="1">
      <c r="B31" s="506" t="s">
        <v>138</v>
      </c>
      <c r="C31" s="742"/>
      <c r="D31" s="743"/>
      <c r="E31" s="742"/>
      <c r="F31" s="509"/>
      <c r="G31" s="509"/>
      <c r="H31" s="509"/>
      <c r="I31" s="509"/>
      <c r="J31" s="509"/>
      <c r="K31" s="509"/>
      <c r="L31" s="509"/>
      <c r="M31" s="510"/>
      <c r="N31" s="509"/>
      <c r="O31" s="510"/>
      <c r="P31" s="509"/>
      <c r="Q31" s="511"/>
      <c r="R31" s="512" t="s">
        <v>6</v>
      </c>
      <c r="S31" s="513" t="s">
        <v>15</v>
      </c>
      <c r="T31" s="514"/>
      <c r="U31" s="514"/>
      <c r="W31" s="594"/>
      <c r="X31" s="620"/>
      <c r="Y31" s="620"/>
      <c r="Z31" s="620"/>
    </row>
    <row r="32" spans="2:28" s="113" customFormat="1" ht="15" customHeight="1">
      <c r="B32" s="281" t="s">
        <v>17</v>
      </c>
      <c r="C32" s="268" t="s">
        <v>164</v>
      </c>
      <c r="D32" s="261" t="s">
        <v>35</v>
      </c>
      <c r="E32" s="172" t="s">
        <v>129</v>
      </c>
      <c r="F32" s="825">
        <v>175</v>
      </c>
      <c r="G32" s="826">
        <v>30</v>
      </c>
      <c r="H32" s="828">
        <v>175</v>
      </c>
      <c r="I32" s="80">
        <v>30</v>
      </c>
      <c r="J32" s="828">
        <v>171</v>
      </c>
      <c r="K32" s="80">
        <v>26</v>
      </c>
      <c r="L32" s="829"/>
      <c r="M32" s="80"/>
      <c r="N32" s="828"/>
      <c r="O32" s="80"/>
      <c r="P32" s="829"/>
      <c r="Q32" s="33"/>
      <c r="R32" s="282">
        <f aca="true" t="shared" si="1" ref="R32:R59">G32+I32+K32+M32+O32+Q32-S32</f>
        <v>60</v>
      </c>
      <c r="S32" s="36">
        <v>26</v>
      </c>
      <c r="T32" s="79">
        <v>30</v>
      </c>
      <c r="U32" s="33">
        <v>60</v>
      </c>
      <c r="V32" s="34"/>
      <c r="W32" s="41"/>
      <c r="X32" s="85"/>
      <c r="Y32" s="41"/>
      <c r="Z32" s="86"/>
      <c r="AA32" s="86"/>
      <c r="AB32" s="40"/>
    </row>
    <row r="33" spans="2:28" s="113" customFormat="1" ht="15" customHeight="1">
      <c r="B33" s="283" t="s">
        <v>20</v>
      </c>
      <c r="C33" s="249" t="s">
        <v>70</v>
      </c>
      <c r="D33" s="246" t="s">
        <v>22</v>
      </c>
      <c r="E33" s="41" t="s">
        <v>32</v>
      </c>
      <c r="F33" s="830">
        <v>166</v>
      </c>
      <c r="G33" s="80">
        <v>22</v>
      </c>
      <c r="H33" s="828">
        <v>173</v>
      </c>
      <c r="I33" s="80">
        <v>26</v>
      </c>
      <c r="J33" s="828">
        <v>176</v>
      </c>
      <c r="K33" s="80">
        <v>30</v>
      </c>
      <c r="L33" s="833"/>
      <c r="M33" s="80"/>
      <c r="N33" s="832"/>
      <c r="O33" s="80"/>
      <c r="P33" s="833"/>
      <c r="Q33" s="686"/>
      <c r="R33" s="282">
        <f t="shared" si="1"/>
        <v>56</v>
      </c>
      <c r="S33" s="36">
        <v>22</v>
      </c>
      <c r="T33" s="79">
        <v>26</v>
      </c>
      <c r="U33" s="33">
        <v>52</v>
      </c>
      <c r="V33" s="34"/>
      <c r="W33" s="89"/>
      <c r="X33" s="261"/>
      <c r="Y33" s="1030"/>
      <c r="Z33" s="85"/>
      <c r="AA33" s="85"/>
      <c r="AB33" s="40"/>
    </row>
    <row r="34" spans="2:28" s="113" customFormat="1" ht="12.75">
      <c r="B34" s="284" t="s">
        <v>24</v>
      </c>
      <c r="C34" s="249" t="s">
        <v>28</v>
      </c>
      <c r="D34" s="245" t="s">
        <v>22</v>
      </c>
      <c r="E34" s="41" t="s">
        <v>23</v>
      </c>
      <c r="F34" s="830">
        <v>170</v>
      </c>
      <c r="G34" s="80">
        <v>26</v>
      </c>
      <c r="H34" s="827">
        <v>160</v>
      </c>
      <c r="I34" s="80">
        <v>20</v>
      </c>
      <c r="J34" s="828">
        <v>165</v>
      </c>
      <c r="K34" s="80">
        <v>22</v>
      </c>
      <c r="L34" s="829"/>
      <c r="M34" s="80"/>
      <c r="N34" s="828"/>
      <c r="O34" s="80"/>
      <c r="P34" s="829"/>
      <c r="Q34" s="686"/>
      <c r="R34" s="285">
        <f t="shared" si="1"/>
        <v>48</v>
      </c>
      <c r="S34" s="36">
        <v>20</v>
      </c>
      <c r="T34" s="79">
        <v>24</v>
      </c>
      <c r="U34" s="33">
        <v>48</v>
      </c>
      <c r="V34" s="34"/>
      <c r="W34" s="41"/>
      <c r="X34" s="85"/>
      <c r="Y34" s="41"/>
      <c r="Z34" s="86"/>
      <c r="AA34" s="86"/>
      <c r="AB34" s="40"/>
    </row>
    <row r="35" spans="2:28" s="1" customFormat="1" ht="12.75">
      <c r="B35" s="741" t="s">
        <v>25</v>
      </c>
      <c r="C35" s="250" t="s">
        <v>71</v>
      </c>
      <c r="D35" s="247" t="s">
        <v>22</v>
      </c>
      <c r="E35" s="51" t="s">
        <v>53</v>
      </c>
      <c r="F35" s="836">
        <v>161</v>
      </c>
      <c r="G35" s="80">
        <v>17</v>
      </c>
      <c r="H35" s="834">
        <v>163</v>
      </c>
      <c r="I35" s="80">
        <v>22</v>
      </c>
      <c r="J35" s="834">
        <v>166</v>
      </c>
      <c r="K35" s="80">
        <v>24</v>
      </c>
      <c r="L35" s="833"/>
      <c r="M35" s="65"/>
      <c r="N35" s="832"/>
      <c r="O35" s="80"/>
      <c r="P35" s="833"/>
      <c r="Q35" s="683"/>
      <c r="R35" s="282">
        <f t="shared" si="1"/>
        <v>46</v>
      </c>
      <c r="S35" s="36">
        <v>17</v>
      </c>
      <c r="T35" s="79">
        <v>22</v>
      </c>
      <c r="U35" s="33">
        <v>44</v>
      </c>
      <c r="V35" s="34"/>
      <c r="W35" s="51"/>
      <c r="X35" s="75"/>
      <c r="Y35" s="51"/>
      <c r="Z35" s="76"/>
      <c r="AA35" s="76"/>
      <c r="AB35" s="77"/>
    </row>
    <row r="36" spans="2:28" s="1" customFormat="1" ht="12.75">
      <c r="B36" s="741" t="s">
        <v>27</v>
      </c>
      <c r="C36" s="251" t="s">
        <v>165</v>
      </c>
      <c r="D36" s="262" t="s">
        <v>35</v>
      </c>
      <c r="E36" s="63" t="s">
        <v>129</v>
      </c>
      <c r="F36" s="831">
        <v>163</v>
      </c>
      <c r="G36" s="80">
        <v>18</v>
      </c>
      <c r="H36" s="832">
        <v>169</v>
      </c>
      <c r="I36" s="80">
        <v>24</v>
      </c>
      <c r="J36" s="832">
        <v>163</v>
      </c>
      <c r="K36" s="80">
        <v>21</v>
      </c>
      <c r="L36" s="833"/>
      <c r="M36" s="80"/>
      <c r="N36" s="832"/>
      <c r="O36" s="80"/>
      <c r="P36" s="833"/>
      <c r="Q36" s="33"/>
      <c r="R36" s="282">
        <f t="shared" si="1"/>
        <v>45</v>
      </c>
      <c r="S36" s="36">
        <v>18</v>
      </c>
      <c r="T36" s="79">
        <v>21</v>
      </c>
      <c r="U36" s="33">
        <v>42</v>
      </c>
      <c r="V36" s="34"/>
      <c r="W36" s="72"/>
      <c r="X36" s="262"/>
      <c r="Y36" s="1005"/>
      <c r="Z36" s="78"/>
      <c r="AA36" s="78"/>
      <c r="AB36" s="40"/>
    </row>
    <row r="37" spans="2:28" s="1" customFormat="1" ht="12.75">
      <c r="B37" s="741" t="s">
        <v>29</v>
      </c>
      <c r="C37" s="746" t="s">
        <v>65</v>
      </c>
      <c r="D37" s="744" t="s">
        <v>22</v>
      </c>
      <c r="E37" s="37" t="s">
        <v>23</v>
      </c>
      <c r="F37" s="831">
        <v>166</v>
      </c>
      <c r="G37" s="80">
        <v>21</v>
      </c>
      <c r="H37" s="834">
        <v>161</v>
      </c>
      <c r="I37" s="80">
        <v>21</v>
      </c>
      <c r="J37" s="834">
        <v>154</v>
      </c>
      <c r="K37" s="80">
        <v>17</v>
      </c>
      <c r="L37" s="829"/>
      <c r="M37" s="80"/>
      <c r="N37" s="828"/>
      <c r="O37" s="80"/>
      <c r="P37" s="829"/>
      <c r="Q37" s="686"/>
      <c r="R37" s="282">
        <f t="shared" si="1"/>
        <v>42</v>
      </c>
      <c r="S37" s="36">
        <v>17</v>
      </c>
      <c r="T37" s="79">
        <v>20</v>
      </c>
      <c r="U37" s="33">
        <v>40</v>
      </c>
      <c r="V37" s="34"/>
      <c r="W37" s="121"/>
      <c r="X37" s="76"/>
      <c r="Y37" s="121"/>
      <c r="Z37" s="76"/>
      <c r="AA37" s="76"/>
      <c r="AB37" s="40"/>
    </row>
    <row r="38" spans="2:28" s="1" customFormat="1" ht="12.75">
      <c r="B38" s="741" t="s">
        <v>30</v>
      </c>
      <c r="C38" s="747" t="s">
        <v>99</v>
      </c>
      <c r="D38" s="745" t="s">
        <v>22</v>
      </c>
      <c r="E38" s="121" t="s">
        <v>46</v>
      </c>
      <c r="F38" s="831">
        <v>164</v>
      </c>
      <c r="G38" s="80">
        <v>20</v>
      </c>
      <c r="H38" s="834">
        <v>156</v>
      </c>
      <c r="I38" s="80">
        <v>19</v>
      </c>
      <c r="J38" s="834">
        <v>159</v>
      </c>
      <c r="K38" s="80">
        <v>19</v>
      </c>
      <c r="L38" s="829"/>
      <c r="M38" s="80"/>
      <c r="N38" s="828"/>
      <c r="O38" s="80"/>
      <c r="P38" s="829"/>
      <c r="Q38" s="686"/>
      <c r="R38" s="282">
        <f t="shared" si="1"/>
        <v>39</v>
      </c>
      <c r="S38" s="36">
        <v>19</v>
      </c>
      <c r="T38" s="79">
        <v>19</v>
      </c>
      <c r="U38" s="33">
        <v>38</v>
      </c>
      <c r="V38" s="34"/>
      <c r="W38" s="121"/>
      <c r="X38" s="76"/>
      <c r="Y38" s="121"/>
      <c r="Z38" s="76"/>
      <c r="AA38" s="76"/>
      <c r="AB38" s="40"/>
    </row>
    <row r="39" spans="2:28" s="1" customFormat="1" ht="12.75">
      <c r="B39" s="741" t="s">
        <v>31</v>
      </c>
      <c r="C39" s="747" t="s">
        <v>108</v>
      </c>
      <c r="D39" s="745" t="s">
        <v>35</v>
      </c>
      <c r="E39" s="121" t="s">
        <v>19</v>
      </c>
      <c r="F39" s="831">
        <v>152</v>
      </c>
      <c r="G39" s="80">
        <v>15</v>
      </c>
      <c r="H39" s="832">
        <v>150</v>
      </c>
      <c r="I39" s="80">
        <v>17</v>
      </c>
      <c r="J39" s="832">
        <v>162</v>
      </c>
      <c r="K39" s="80">
        <v>20</v>
      </c>
      <c r="L39" s="833"/>
      <c r="M39" s="80"/>
      <c r="N39" s="832"/>
      <c r="O39" s="80"/>
      <c r="P39" s="833"/>
      <c r="Q39" s="686"/>
      <c r="R39" s="282">
        <f t="shared" si="1"/>
        <v>37</v>
      </c>
      <c r="S39" s="36">
        <v>15</v>
      </c>
      <c r="T39" s="79">
        <v>18</v>
      </c>
      <c r="U39" s="33">
        <v>36</v>
      </c>
      <c r="V39" s="34"/>
      <c r="W39" s="51"/>
      <c r="X39" s="78"/>
      <c r="Y39" s="51"/>
      <c r="Z39" s="75"/>
      <c r="AA39" s="75"/>
      <c r="AB39" s="40"/>
    </row>
    <row r="40" spans="2:28" s="1" customFormat="1" ht="12.75">
      <c r="B40" s="741" t="s">
        <v>33</v>
      </c>
      <c r="C40" s="251" t="s">
        <v>139</v>
      </c>
      <c r="D40" s="262" t="s">
        <v>22</v>
      </c>
      <c r="E40" s="63" t="s">
        <v>32</v>
      </c>
      <c r="F40" s="831">
        <v>93</v>
      </c>
      <c r="G40" s="80">
        <v>5</v>
      </c>
      <c r="H40" s="832">
        <v>136</v>
      </c>
      <c r="I40" s="80">
        <v>15</v>
      </c>
      <c r="J40" s="832">
        <v>158</v>
      </c>
      <c r="K40" s="80">
        <v>18</v>
      </c>
      <c r="L40" s="833"/>
      <c r="M40" s="80"/>
      <c r="N40" s="832"/>
      <c r="O40" s="80"/>
      <c r="P40" s="833"/>
      <c r="Q40" s="33"/>
      <c r="R40" s="282">
        <f t="shared" si="1"/>
        <v>33</v>
      </c>
      <c r="S40" s="36">
        <v>5</v>
      </c>
      <c r="T40" s="79">
        <v>17</v>
      </c>
      <c r="U40" s="33">
        <v>34</v>
      </c>
      <c r="V40" s="34"/>
      <c r="W40" s="63"/>
      <c r="X40" s="119"/>
      <c r="Y40" s="37"/>
      <c r="Z40" s="76"/>
      <c r="AA40" s="76"/>
      <c r="AB40" s="77"/>
    </row>
    <row r="41" spans="2:28" s="1" customFormat="1" ht="12.75">
      <c r="B41" s="741" t="s">
        <v>34</v>
      </c>
      <c r="C41" s="250" t="s">
        <v>21</v>
      </c>
      <c r="D41" s="715" t="s">
        <v>22</v>
      </c>
      <c r="E41" s="51" t="s">
        <v>23</v>
      </c>
      <c r="F41" s="831">
        <v>147</v>
      </c>
      <c r="G41" s="80">
        <v>13</v>
      </c>
      <c r="H41" s="832">
        <v>155</v>
      </c>
      <c r="I41" s="80">
        <v>18</v>
      </c>
      <c r="J41" s="832"/>
      <c r="K41" s="80"/>
      <c r="L41" s="833"/>
      <c r="M41" s="80"/>
      <c r="N41" s="832"/>
      <c r="O41" s="65"/>
      <c r="P41" s="833"/>
      <c r="Q41" s="686"/>
      <c r="R41" s="282">
        <f t="shared" si="1"/>
        <v>31</v>
      </c>
      <c r="S41" s="36">
        <v>0</v>
      </c>
      <c r="T41" s="79">
        <v>16</v>
      </c>
      <c r="U41" s="33"/>
      <c r="V41" s="34"/>
      <c r="W41" s="72"/>
      <c r="X41" s="262"/>
      <c r="Y41" s="1005"/>
      <c r="Z41" s="76"/>
      <c r="AA41" s="76"/>
      <c r="AB41" s="40"/>
    </row>
    <row r="42" spans="2:28" s="1" customFormat="1" ht="12.75">
      <c r="B42" s="741" t="s">
        <v>36</v>
      </c>
      <c r="C42" s="747" t="s">
        <v>109</v>
      </c>
      <c r="D42" s="745" t="s">
        <v>22</v>
      </c>
      <c r="E42" s="121" t="s">
        <v>19</v>
      </c>
      <c r="F42" s="831">
        <v>149</v>
      </c>
      <c r="G42" s="80">
        <v>14</v>
      </c>
      <c r="H42" s="832">
        <v>135</v>
      </c>
      <c r="I42" s="80">
        <v>14</v>
      </c>
      <c r="J42" s="834">
        <v>120</v>
      </c>
      <c r="K42" s="80">
        <v>10</v>
      </c>
      <c r="L42" s="833"/>
      <c r="M42" s="80"/>
      <c r="N42" s="832"/>
      <c r="O42" s="80"/>
      <c r="P42" s="833"/>
      <c r="Q42" s="686"/>
      <c r="R42" s="282">
        <f t="shared" si="1"/>
        <v>28</v>
      </c>
      <c r="S42" s="36">
        <v>10</v>
      </c>
      <c r="T42" s="79">
        <v>15</v>
      </c>
      <c r="U42" s="33">
        <v>32</v>
      </c>
      <c r="V42" s="34"/>
      <c r="W42" s="51"/>
      <c r="X42" s="78"/>
      <c r="Y42" s="51"/>
      <c r="Z42" s="75"/>
      <c r="AA42" s="75"/>
      <c r="AB42" s="40"/>
    </row>
    <row r="43" spans="2:28" s="1" customFormat="1" ht="12.75">
      <c r="B43" s="741" t="s">
        <v>37</v>
      </c>
      <c r="C43" s="747" t="s">
        <v>112</v>
      </c>
      <c r="D43" s="745" t="s">
        <v>35</v>
      </c>
      <c r="E43" s="121" t="s">
        <v>23</v>
      </c>
      <c r="F43" s="831">
        <v>89</v>
      </c>
      <c r="G43" s="80">
        <v>4</v>
      </c>
      <c r="H43" s="832">
        <v>45</v>
      </c>
      <c r="I43" s="80">
        <v>13</v>
      </c>
      <c r="J43" s="832">
        <v>126</v>
      </c>
      <c r="K43" s="80">
        <v>13</v>
      </c>
      <c r="L43" s="833"/>
      <c r="M43" s="80"/>
      <c r="N43" s="832"/>
      <c r="O43" s="80"/>
      <c r="P43" s="833"/>
      <c r="Q43" s="686"/>
      <c r="R43" s="282">
        <f t="shared" si="1"/>
        <v>26</v>
      </c>
      <c r="S43" s="36">
        <v>4</v>
      </c>
      <c r="T43" s="79">
        <v>14</v>
      </c>
      <c r="U43" s="33">
        <v>30</v>
      </c>
      <c r="V43" s="34"/>
      <c r="W43" s="51"/>
      <c r="X43" s="78"/>
      <c r="Y43" s="51"/>
      <c r="Z43" s="75"/>
      <c r="AA43" s="75"/>
      <c r="AB43" s="40"/>
    </row>
    <row r="44" spans="2:28" s="1" customFormat="1" ht="14.25" customHeight="1">
      <c r="B44" s="741" t="s">
        <v>38</v>
      </c>
      <c r="C44" s="250" t="s">
        <v>213</v>
      </c>
      <c r="D44" s="247" t="s">
        <v>35</v>
      </c>
      <c r="E44" s="51" t="s">
        <v>32</v>
      </c>
      <c r="F44" s="831"/>
      <c r="G44" s="80"/>
      <c r="H44" s="832">
        <v>137</v>
      </c>
      <c r="I44" s="80">
        <v>16</v>
      </c>
      <c r="J44" s="834">
        <v>118</v>
      </c>
      <c r="K44" s="79">
        <v>9</v>
      </c>
      <c r="L44" s="833"/>
      <c r="M44" s="79"/>
      <c r="N44" s="832"/>
      <c r="O44" s="80"/>
      <c r="P44" s="833"/>
      <c r="Q44" s="64"/>
      <c r="R44" s="282">
        <f t="shared" si="1"/>
        <v>25</v>
      </c>
      <c r="S44" s="36">
        <v>0</v>
      </c>
      <c r="T44" s="79">
        <v>13</v>
      </c>
      <c r="U44" s="33">
        <v>28</v>
      </c>
      <c r="V44" s="34"/>
      <c r="W44" s="121"/>
      <c r="X44" s="76"/>
      <c r="Y44" s="121"/>
      <c r="Z44" s="76"/>
      <c r="AA44" s="76"/>
      <c r="AB44" s="77"/>
    </row>
    <row r="45" spans="2:28" s="1" customFormat="1" ht="14.25" customHeight="1">
      <c r="B45" s="741" t="s">
        <v>39</v>
      </c>
      <c r="C45" s="251" t="s">
        <v>169</v>
      </c>
      <c r="D45" s="262" t="s">
        <v>22</v>
      </c>
      <c r="E45" s="63" t="s">
        <v>129</v>
      </c>
      <c r="F45" s="831">
        <v>168</v>
      </c>
      <c r="G45" s="80">
        <v>24</v>
      </c>
      <c r="H45" s="828"/>
      <c r="I45" s="80"/>
      <c r="J45" s="828"/>
      <c r="K45" s="80"/>
      <c r="L45" s="829"/>
      <c r="M45" s="80"/>
      <c r="N45" s="828"/>
      <c r="O45" s="80"/>
      <c r="P45" s="829"/>
      <c r="Q45" s="33"/>
      <c r="R45" s="282">
        <f t="shared" si="1"/>
        <v>24</v>
      </c>
      <c r="S45" s="36">
        <v>0</v>
      </c>
      <c r="T45" s="79">
        <v>12</v>
      </c>
      <c r="U45" s="33">
        <v>26</v>
      </c>
      <c r="V45" s="34"/>
      <c r="W45" s="51"/>
      <c r="X45" s="78"/>
      <c r="Y45" s="51"/>
      <c r="Z45" s="75"/>
      <c r="AA45" s="75"/>
      <c r="AB45" s="40"/>
    </row>
    <row r="46" spans="2:28" s="1" customFormat="1" ht="14.25" customHeight="1">
      <c r="B46" s="741" t="s">
        <v>40</v>
      </c>
      <c r="C46" s="251" t="s">
        <v>178</v>
      </c>
      <c r="D46" s="262" t="s">
        <v>22</v>
      </c>
      <c r="E46" s="63" t="s">
        <v>129</v>
      </c>
      <c r="F46" s="834">
        <v>163</v>
      </c>
      <c r="G46" s="80">
        <v>19</v>
      </c>
      <c r="H46" s="832"/>
      <c r="I46" s="80"/>
      <c r="J46" s="832"/>
      <c r="K46" s="80"/>
      <c r="L46" s="833"/>
      <c r="M46" s="80"/>
      <c r="N46" s="832"/>
      <c r="O46" s="80"/>
      <c r="P46" s="833"/>
      <c r="Q46" s="33"/>
      <c r="R46" s="282">
        <f t="shared" si="1"/>
        <v>19</v>
      </c>
      <c r="S46" s="36">
        <v>0</v>
      </c>
      <c r="T46" s="79">
        <v>11</v>
      </c>
      <c r="U46" s="33">
        <v>24</v>
      </c>
      <c r="V46" s="34"/>
      <c r="W46" s="51"/>
      <c r="X46" s="75"/>
      <c r="Y46" s="51"/>
      <c r="Z46" s="76"/>
      <c r="AA46" s="76"/>
      <c r="AB46" s="77"/>
    </row>
    <row r="47" spans="2:28" s="1" customFormat="1" ht="14.25" customHeight="1">
      <c r="B47" s="741" t="s">
        <v>41</v>
      </c>
      <c r="C47" s="716" t="s">
        <v>79</v>
      </c>
      <c r="D47" s="247" t="s">
        <v>22</v>
      </c>
      <c r="E47" s="37" t="s">
        <v>23</v>
      </c>
      <c r="F47" s="834">
        <v>109</v>
      </c>
      <c r="G47" s="80">
        <v>7</v>
      </c>
      <c r="H47" s="832"/>
      <c r="I47" s="80"/>
      <c r="J47" s="832">
        <v>121</v>
      </c>
      <c r="K47" s="80">
        <v>11</v>
      </c>
      <c r="L47" s="833"/>
      <c r="M47" s="80"/>
      <c r="N47" s="832"/>
      <c r="O47" s="80"/>
      <c r="P47" s="833"/>
      <c r="Q47" s="686"/>
      <c r="R47" s="282">
        <f t="shared" si="1"/>
        <v>18</v>
      </c>
      <c r="S47" s="36">
        <v>0</v>
      </c>
      <c r="T47" s="79">
        <v>10</v>
      </c>
      <c r="U47" s="33">
        <v>22</v>
      </c>
      <c r="V47" s="34"/>
      <c r="W47" s="121"/>
      <c r="X47" s="76"/>
      <c r="Y47" s="121"/>
      <c r="Z47" s="76"/>
      <c r="AA47" s="76"/>
      <c r="AB47" s="40"/>
    </row>
    <row r="48" spans="2:28" s="1" customFormat="1" ht="14.25" customHeight="1">
      <c r="B48" s="741" t="s">
        <v>42</v>
      </c>
      <c r="C48" s="747" t="s">
        <v>230</v>
      </c>
      <c r="D48" s="745" t="s">
        <v>35</v>
      </c>
      <c r="E48" s="121" t="s">
        <v>19</v>
      </c>
      <c r="F48" s="834"/>
      <c r="G48" s="80"/>
      <c r="H48" s="834"/>
      <c r="I48" s="80"/>
      <c r="J48" s="834">
        <v>150</v>
      </c>
      <c r="K48" s="80">
        <v>16</v>
      </c>
      <c r="L48" s="829"/>
      <c r="M48" s="80"/>
      <c r="N48" s="828"/>
      <c r="O48" s="80"/>
      <c r="P48" s="829"/>
      <c r="Q48" s="686"/>
      <c r="R48" s="282">
        <f t="shared" si="1"/>
        <v>16</v>
      </c>
      <c r="S48" s="36">
        <v>0</v>
      </c>
      <c r="T48" s="79">
        <v>9</v>
      </c>
      <c r="U48" s="33"/>
      <c r="V48" s="34"/>
      <c r="W48" s="121"/>
      <c r="X48" s="76"/>
      <c r="Y48" s="121"/>
      <c r="Z48" s="75"/>
      <c r="AA48" s="75"/>
      <c r="AB48" s="77"/>
    </row>
    <row r="49" spans="2:28" s="1" customFormat="1" ht="14.25" customHeight="1">
      <c r="B49" s="741" t="s">
        <v>130</v>
      </c>
      <c r="C49" s="251" t="s">
        <v>173</v>
      </c>
      <c r="D49" s="262" t="s">
        <v>35</v>
      </c>
      <c r="E49" s="63" t="s">
        <v>129</v>
      </c>
      <c r="F49" s="834">
        <v>156</v>
      </c>
      <c r="G49" s="80">
        <v>16</v>
      </c>
      <c r="H49" s="832"/>
      <c r="I49" s="80"/>
      <c r="J49" s="832"/>
      <c r="K49" s="80"/>
      <c r="L49" s="833"/>
      <c r="M49" s="80"/>
      <c r="N49" s="832"/>
      <c r="O49" s="80"/>
      <c r="P49" s="833"/>
      <c r="Q49" s="33"/>
      <c r="R49" s="282">
        <f t="shared" si="1"/>
        <v>16</v>
      </c>
      <c r="S49" s="36">
        <v>0</v>
      </c>
      <c r="T49" s="79">
        <v>8</v>
      </c>
      <c r="U49" s="33"/>
      <c r="V49" s="34"/>
      <c r="W49" s="51"/>
      <c r="X49" s="78"/>
      <c r="Y49" s="51"/>
      <c r="Z49" s="75"/>
      <c r="AA49" s="75"/>
      <c r="AB49" s="40"/>
    </row>
    <row r="50" spans="2:28" s="1" customFormat="1" ht="14.25" customHeight="1">
      <c r="B50" s="741" t="s">
        <v>131</v>
      </c>
      <c r="C50" s="250" t="s">
        <v>220</v>
      </c>
      <c r="D50" s="715" t="s">
        <v>35</v>
      </c>
      <c r="E50" s="51" t="s">
        <v>32</v>
      </c>
      <c r="F50" s="834"/>
      <c r="G50" s="80"/>
      <c r="H50" s="832"/>
      <c r="I50" s="80"/>
      <c r="J50" s="832">
        <v>134</v>
      </c>
      <c r="K50" s="80">
        <v>15</v>
      </c>
      <c r="L50" s="833"/>
      <c r="M50" s="80"/>
      <c r="N50" s="832"/>
      <c r="O50" s="65"/>
      <c r="P50" s="833"/>
      <c r="Q50" s="686"/>
      <c r="R50" s="282">
        <f t="shared" si="1"/>
        <v>15</v>
      </c>
      <c r="S50" s="36">
        <v>0</v>
      </c>
      <c r="T50" s="79">
        <v>7</v>
      </c>
      <c r="U50" s="33"/>
      <c r="V50" s="34"/>
      <c r="W50" s="72"/>
      <c r="X50" s="262"/>
      <c r="Y50" s="63"/>
      <c r="Z50" s="75"/>
      <c r="AA50" s="75"/>
      <c r="AB50" s="40"/>
    </row>
    <row r="51" spans="2:28" s="1" customFormat="1" ht="14.25" customHeight="1">
      <c r="B51" s="741" t="s">
        <v>132</v>
      </c>
      <c r="C51" s="250" t="s">
        <v>221</v>
      </c>
      <c r="D51" s="715" t="s">
        <v>35</v>
      </c>
      <c r="E51" s="51" t="s">
        <v>32</v>
      </c>
      <c r="F51" s="834"/>
      <c r="G51" s="80"/>
      <c r="H51" s="832"/>
      <c r="I51" s="80"/>
      <c r="J51" s="832">
        <v>134</v>
      </c>
      <c r="K51" s="80">
        <v>15</v>
      </c>
      <c r="L51" s="833"/>
      <c r="M51" s="80"/>
      <c r="N51" s="832"/>
      <c r="O51" s="65"/>
      <c r="P51" s="833"/>
      <c r="Q51" s="686"/>
      <c r="R51" s="282">
        <f t="shared" si="1"/>
        <v>15</v>
      </c>
      <c r="S51" s="36">
        <v>0</v>
      </c>
      <c r="T51" s="79">
        <v>6</v>
      </c>
      <c r="U51" s="33"/>
      <c r="V51" s="34"/>
      <c r="W51" s="37"/>
      <c r="X51" s="78"/>
      <c r="Y51" s="37"/>
      <c r="Z51" s="76"/>
      <c r="AA51" s="76"/>
      <c r="AB51" s="77"/>
    </row>
    <row r="52" spans="2:28" s="1" customFormat="1" ht="14.25" customHeight="1">
      <c r="B52" s="741" t="s">
        <v>133</v>
      </c>
      <c r="C52" s="250" t="s">
        <v>223</v>
      </c>
      <c r="D52" s="715" t="s">
        <v>35</v>
      </c>
      <c r="E52" s="51" t="s">
        <v>32</v>
      </c>
      <c r="F52" s="834"/>
      <c r="G52" s="80"/>
      <c r="H52" s="832"/>
      <c r="I52" s="80"/>
      <c r="J52" s="832">
        <v>126</v>
      </c>
      <c r="K52" s="80">
        <v>12</v>
      </c>
      <c r="L52" s="833"/>
      <c r="M52" s="80"/>
      <c r="N52" s="832"/>
      <c r="O52" s="65"/>
      <c r="P52" s="833"/>
      <c r="Q52" s="686"/>
      <c r="R52" s="282">
        <f t="shared" si="1"/>
        <v>12</v>
      </c>
      <c r="S52" s="36">
        <v>0</v>
      </c>
      <c r="T52" s="79">
        <v>5</v>
      </c>
      <c r="U52" s="33"/>
      <c r="V52" s="34"/>
      <c r="W52" s="72"/>
      <c r="X52" s="262"/>
      <c r="Y52" s="63"/>
      <c r="Z52" s="75"/>
      <c r="AA52" s="75"/>
      <c r="AB52" s="40"/>
    </row>
    <row r="53" spans="2:28" s="1" customFormat="1" ht="14.25" customHeight="1">
      <c r="B53" s="741" t="s">
        <v>188</v>
      </c>
      <c r="C53" s="747" t="s">
        <v>110</v>
      </c>
      <c r="D53" s="745" t="s">
        <v>22</v>
      </c>
      <c r="E53" s="121" t="s">
        <v>19</v>
      </c>
      <c r="F53" s="834">
        <v>142</v>
      </c>
      <c r="G53" s="80">
        <v>12</v>
      </c>
      <c r="H53" s="832"/>
      <c r="I53" s="80"/>
      <c r="J53" s="832"/>
      <c r="K53" s="80"/>
      <c r="L53" s="833"/>
      <c r="M53" s="65"/>
      <c r="N53" s="832"/>
      <c r="O53" s="80"/>
      <c r="P53" s="833"/>
      <c r="Q53" s="686"/>
      <c r="R53" s="282">
        <f t="shared" si="1"/>
        <v>12</v>
      </c>
      <c r="S53" s="36">
        <v>0</v>
      </c>
      <c r="T53" s="79">
        <v>4</v>
      </c>
      <c r="U53" s="33"/>
      <c r="V53" s="34"/>
      <c r="W53" s="72"/>
      <c r="X53" s="262"/>
      <c r="Y53" s="63"/>
      <c r="Z53" s="75"/>
      <c r="AA53" s="75"/>
      <c r="AB53" s="40"/>
    </row>
    <row r="54" spans="2:28" s="1" customFormat="1" ht="14.25" customHeight="1">
      <c r="B54" s="741" t="s">
        <v>209</v>
      </c>
      <c r="C54" s="251" t="s">
        <v>168</v>
      </c>
      <c r="D54" s="262" t="s">
        <v>22</v>
      </c>
      <c r="E54" s="63" t="s">
        <v>129</v>
      </c>
      <c r="F54" s="834">
        <v>139</v>
      </c>
      <c r="G54" s="80">
        <v>11</v>
      </c>
      <c r="H54" s="832"/>
      <c r="I54" s="80"/>
      <c r="J54" s="832"/>
      <c r="K54" s="80"/>
      <c r="L54" s="833"/>
      <c r="M54" s="80"/>
      <c r="N54" s="832"/>
      <c r="O54" s="80"/>
      <c r="P54" s="833"/>
      <c r="Q54" s="33"/>
      <c r="R54" s="282">
        <f t="shared" si="1"/>
        <v>11</v>
      </c>
      <c r="S54" s="36">
        <v>0</v>
      </c>
      <c r="T54" s="79">
        <v>3</v>
      </c>
      <c r="U54" s="33"/>
      <c r="V54" s="34"/>
      <c r="W54" s="72"/>
      <c r="X54" s="262"/>
      <c r="Y54" s="63"/>
      <c r="Z54" s="75"/>
      <c r="AA54" s="75"/>
      <c r="AB54" s="40"/>
    </row>
    <row r="55" spans="2:28" s="1" customFormat="1" ht="14.25" customHeight="1">
      <c r="B55" s="741" t="s">
        <v>224</v>
      </c>
      <c r="C55" s="747" t="s">
        <v>111</v>
      </c>
      <c r="D55" s="745" t="s">
        <v>35</v>
      </c>
      <c r="E55" s="121" t="s">
        <v>19</v>
      </c>
      <c r="F55" s="834">
        <v>139</v>
      </c>
      <c r="G55" s="80">
        <v>10</v>
      </c>
      <c r="H55" s="832"/>
      <c r="I55" s="80"/>
      <c r="J55" s="832"/>
      <c r="K55" s="80"/>
      <c r="L55" s="835"/>
      <c r="M55" s="840"/>
      <c r="N55" s="832"/>
      <c r="O55" s="80"/>
      <c r="P55" s="833"/>
      <c r="Q55" s="686"/>
      <c r="R55" s="282">
        <f t="shared" si="1"/>
        <v>10</v>
      </c>
      <c r="S55" s="36">
        <v>0</v>
      </c>
      <c r="T55" s="79">
        <v>2</v>
      </c>
      <c r="U55" s="33"/>
      <c r="V55" s="34"/>
      <c r="W55" s="72"/>
      <c r="X55" s="262"/>
      <c r="Y55" s="63"/>
      <c r="Z55" s="75"/>
      <c r="AA55" s="75"/>
      <c r="AB55" s="40"/>
    </row>
    <row r="56" spans="2:28" s="1" customFormat="1" ht="14.25" customHeight="1">
      <c r="B56" s="741" t="s">
        <v>226</v>
      </c>
      <c r="C56" s="251" t="s">
        <v>179</v>
      </c>
      <c r="D56" s="262" t="s">
        <v>22</v>
      </c>
      <c r="E56" s="63" t="s">
        <v>129</v>
      </c>
      <c r="F56" s="834">
        <v>135</v>
      </c>
      <c r="G56" s="80">
        <v>9</v>
      </c>
      <c r="H56" s="832"/>
      <c r="I56" s="80"/>
      <c r="J56" s="832"/>
      <c r="K56" s="80"/>
      <c r="L56" s="833"/>
      <c r="M56" s="80"/>
      <c r="N56" s="832"/>
      <c r="O56" s="80"/>
      <c r="P56" s="833"/>
      <c r="Q56" s="33"/>
      <c r="R56" s="282">
        <f t="shared" si="1"/>
        <v>9</v>
      </c>
      <c r="S56" s="36">
        <v>0</v>
      </c>
      <c r="T56" s="79">
        <v>1</v>
      </c>
      <c r="U56" s="33"/>
      <c r="V56" s="34"/>
      <c r="W56" s="72"/>
      <c r="X56" s="262"/>
      <c r="Y56" s="63"/>
      <c r="Z56" s="75"/>
      <c r="AA56" s="75"/>
      <c r="AB56" s="40"/>
    </row>
    <row r="57" spans="2:28" s="1" customFormat="1" ht="14.25" customHeight="1">
      <c r="B57" s="741" t="s">
        <v>227</v>
      </c>
      <c r="C57" s="250" t="s">
        <v>222</v>
      </c>
      <c r="D57" s="715" t="s">
        <v>35</v>
      </c>
      <c r="E57" s="51" t="s">
        <v>32</v>
      </c>
      <c r="F57" s="834"/>
      <c r="G57" s="80"/>
      <c r="H57" s="832"/>
      <c r="I57" s="80"/>
      <c r="J57" s="832">
        <v>83</v>
      </c>
      <c r="K57" s="80">
        <v>8</v>
      </c>
      <c r="L57" s="833"/>
      <c r="M57" s="80"/>
      <c r="N57" s="832"/>
      <c r="O57" s="65"/>
      <c r="P57" s="833"/>
      <c r="Q57" s="686"/>
      <c r="R57" s="282">
        <f t="shared" si="1"/>
        <v>8</v>
      </c>
      <c r="S57" s="36">
        <v>0</v>
      </c>
      <c r="T57" s="79"/>
      <c r="U57" s="33"/>
      <c r="V57" s="34"/>
      <c r="W57" s="72"/>
      <c r="X57" s="262"/>
      <c r="Y57" s="63"/>
      <c r="Z57" s="75"/>
      <c r="AA57" s="75"/>
      <c r="AB57" s="40"/>
    </row>
    <row r="58" spans="2:28" s="1" customFormat="1" ht="14.25" customHeight="1">
      <c r="B58" s="741" t="s">
        <v>228</v>
      </c>
      <c r="C58" s="251" t="s">
        <v>176</v>
      </c>
      <c r="D58" s="262" t="s">
        <v>35</v>
      </c>
      <c r="E58" s="63" t="s">
        <v>129</v>
      </c>
      <c r="F58" s="834">
        <v>120</v>
      </c>
      <c r="G58" s="80">
        <v>8</v>
      </c>
      <c r="H58" s="832"/>
      <c r="I58" s="80"/>
      <c r="J58" s="832"/>
      <c r="K58" s="80"/>
      <c r="L58" s="833"/>
      <c r="M58" s="80"/>
      <c r="N58" s="832"/>
      <c r="O58" s="80"/>
      <c r="P58" s="833"/>
      <c r="Q58" s="33"/>
      <c r="R58" s="282">
        <f t="shared" si="1"/>
        <v>8</v>
      </c>
      <c r="S58" s="36">
        <v>0</v>
      </c>
      <c r="U58" s="33"/>
      <c r="V58" s="34"/>
      <c r="W58" s="51"/>
      <c r="X58" s="78"/>
      <c r="Y58" s="51"/>
      <c r="Z58" s="75"/>
      <c r="AA58" s="75"/>
      <c r="AB58" s="40"/>
    </row>
    <row r="59" spans="2:28" s="1" customFormat="1" ht="14.25" customHeight="1" thickBot="1">
      <c r="B59" s="938" t="s">
        <v>229</v>
      </c>
      <c r="C59" s="808" t="s">
        <v>170</v>
      </c>
      <c r="D59" s="259" t="s">
        <v>35</v>
      </c>
      <c r="E59" s="1056" t="s">
        <v>129</v>
      </c>
      <c r="F59" s="837">
        <v>101</v>
      </c>
      <c r="G59" s="229">
        <v>6</v>
      </c>
      <c r="H59" s="838"/>
      <c r="I59" s="229"/>
      <c r="J59" s="837"/>
      <c r="K59" s="260"/>
      <c r="L59" s="839"/>
      <c r="M59" s="260"/>
      <c r="N59" s="838"/>
      <c r="O59" s="229"/>
      <c r="P59" s="839"/>
      <c r="Q59" s="233"/>
      <c r="R59" s="286">
        <f t="shared" si="1"/>
        <v>6</v>
      </c>
      <c r="S59" s="36">
        <v>0</v>
      </c>
      <c r="U59" s="33">
        <v>20</v>
      </c>
      <c r="V59" s="34"/>
      <c r="W59" s="121"/>
      <c r="X59" s="76"/>
      <c r="Y59" s="121"/>
      <c r="Z59" s="76"/>
      <c r="AA59" s="76"/>
      <c r="AB59" s="77"/>
    </row>
    <row r="60" spans="2:28" s="456" customFormat="1" ht="18" customHeight="1">
      <c r="B60" s="506" t="s">
        <v>203</v>
      </c>
      <c r="C60" s="507"/>
      <c r="D60" s="508"/>
      <c r="E60" s="507"/>
      <c r="F60" s="509"/>
      <c r="G60" s="509"/>
      <c r="H60" s="509"/>
      <c r="I60" s="509"/>
      <c r="J60" s="509"/>
      <c r="K60" s="509"/>
      <c r="L60" s="509"/>
      <c r="M60" s="510"/>
      <c r="N60" s="509"/>
      <c r="O60" s="510"/>
      <c r="P60" s="509"/>
      <c r="Q60" s="511"/>
      <c r="R60" s="512" t="s">
        <v>6</v>
      </c>
      <c r="S60" s="513" t="s">
        <v>15</v>
      </c>
      <c r="T60" s="514"/>
      <c r="U60" s="514"/>
      <c r="W60" s="594"/>
      <c r="X60" s="621"/>
      <c r="Y60" s="621"/>
      <c r="Z60" s="621"/>
      <c r="AA60" s="843"/>
      <c r="AB60" s="843"/>
    </row>
    <row r="61" spans="2:28" s="1" customFormat="1" ht="12.75">
      <c r="B61" s="281" t="s">
        <v>17</v>
      </c>
      <c r="C61" s="504" t="s">
        <v>166</v>
      </c>
      <c r="D61" s="263" t="s">
        <v>35</v>
      </c>
      <c r="E61" s="89" t="s">
        <v>129</v>
      </c>
      <c r="F61" s="827">
        <v>185</v>
      </c>
      <c r="G61" s="80">
        <v>30</v>
      </c>
      <c r="H61" s="828">
        <v>176</v>
      </c>
      <c r="I61" s="80">
        <v>30</v>
      </c>
      <c r="J61" s="828">
        <v>172</v>
      </c>
      <c r="K61" s="80">
        <v>30</v>
      </c>
      <c r="L61" s="833"/>
      <c r="M61" s="65"/>
      <c r="N61" s="875"/>
      <c r="O61" s="80"/>
      <c r="P61" s="833"/>
      <c r="Q61" s="64"/>
      <c r="R61" s="282">
        <f aca="true" t="shared" si="2" ref="R61:R66">G61+I61+K61+M61+O61+Q61-S61</f>
        <v>60</v>
      </c>
      <c r="S61" s="36">
        <v>30</v>
      </c>
      <c r="T61" s="79">
        <v>30</v>
      </c>
      <c r="U61" s="33">
        <v>60</v>
      </c>
      <c r="W61" s="55"/>
      <c r="X61" s="85"/>
      <c r="Y61" s="55"/>
      <c r="Z61" s="88"/>
      <c r="AA61" s="88"/>
      <c r="AB61" s="40"/>
    </row>
    <row r="62" spans="2:28" s="1" customFormat="1" ht="12.75">
      <c r="B62" s="283" t="s">
        <v>20</v>
      </c>
      <c r="C62" s="360" t="s">
        <v>87</v>
      </c>
      <c r="D62" s="246" t="s">
        <v>22</v>
      </c>
      <c r="E62" s="55" t="s">
        <v>32</v>
      </c>
      <c r="F62" s="827">
        <v>157</v>
      </c>
      <c r="G62" s="80">
        <v>26</v>
      </c>
      <c r="H62" s="827">
        <v>152</v>
      </c>
      <c r="I62" s="80">
        <v>26</v>
      </c>
      <c r="J62" s="827">
        <v>159</v>
      </c>
      <c r="K62" s="80">
        <v>24</v>
      </c>
      <c r="L62" s="833"/>
      <c r="M62" s="543"/>
      <c r="N62" s="832"/>
      <c r="O62" s="543"/>
      <c r="P62" s="833"/>
      <c r="Q62" s="686"/>
      <c r="R62" s="282">
        <f t="shared" si="2"/>
        <v>52</v>
      </c>
      <c r="S62" s="36">
        <v>24</v>
      </c>
      <c r="T62" s="79">
        <v>26</v>
      </c>
      <c r="U62" s="33">
        <v>52</v>
      </c>
      <c r="W62" s="89"/>
      <c r="X62" s="85"/>
      <c r="Y62" s="928"/>
      <c r="Z62" s="92"/>
      <c r="AA62" s="92"/>
      <c r="AB62" s="40"/>
    </row>
    <row r="63" spans="2:28" s="1" customFormat="1" ht="12.75">
      <c r="B63" s="284" t="s">
        <v>24</v>
      </c>
      <c r="C63" s="268" t="s">
        <v>75</v>
      </c>
      <c r="D63" s="261" t="s">
        <v>35</v>
      </c>
      <c r="E63" s="89" t="s">
        <v>23</v>
      </c>
      <c r="F63" s="827">
        <v>118</v>
      </c>
      <c r="G63" s="80">
        <v>22</v>
      </c>
      <c r="H63" s="827">
        <v>101</v>
      </c>
      <c r="I63" s="80">
        <v>21</v>
      </c>
      <c r="J63" s="828">
        <v>159</v>
      </c>
      <c r="K63" s="80">
        <v>26</v>
      </c>
      <c r="L63" s="829"/>
      <c r="M63" s="543"/>
      <c r="N63" s="828"/>
      <c r="O63" s="543"/>
      <c r="P63" s="829"/>
      <c r="Q63" s="686"/>
      <c r="R63" s="285">
        <f t="shared" si="2"/>
        <v>48</v>
      </c>
      <c r="S63" s="36">
        <v>21</v>
      </c>
      <c r="T63" s="79">
        <v>24</v>
      </c>
      <c r="U63" s="33">
        <v>48</v>
      </c>
      <c r="W63" s="89"/>
      <c r="X63" s="85"/>
      <c r="Y63" s="89"/>
      <c r="Z63" s="85"/>
      <c r="AA63" s="85"/>
      <c r="AB63" s="40"/>
    </row>
    <row r="64" spans="2:28" s="1" customFormat="1" ht="12.75">
      <c r="B64" s="587" t="s">
        <v>25</v>
      </c>
      <c r="C64" s="72" t="s">
        <v>120</v>
      </c>
      <c r="D64" s="262" t="s">
        <v>35</v>
      </c>
      <c r="E64" s="72" t="s">
        <v>32</v>
      </c>
      <c r="F64" s="834">
        <v>149</v>
      </c>
      <c r="G64" s="80">
        <v>24</v>
      </c>
      <c r="H64" s="832">
        <v>133</v>
      </c>
      <c r="I64" s="80">
        <v>22</v>
      </c>
      <c r="J64" s="834">
        <v>151</v>
      </c>
      <c r="K64" s="80">
        <v>21</v>
      </c>
      <c r="L64" s="833"/>
      <c r="M64" s="80"/>
      <c r="N64" s="832"/>
      <c r="O64" s="543"/>
      <c r="P64" s="833"/>
      <c r="Q64" s="64"/>
      <c r="R64" s="282">
        <f t="shared" si="2"/>
        <v>46</v>
      </c>
      <c r="S64" s="36">
        <v>21</v>
      </c>
      <c r="T64" s="79">
        <v>22</v>
      </c>
      <c r="U64" s="33">
        <v>44</v>
      </c>
      <c r="W64" s="51"/>
      <c r="X64" s="75"/>
      <c r="Y64" s="51"/>
      <c r="Z64" s="78"/>
      <c r="AA64" s="78"/>
      <c r="AB64" s="40"/>
    </row>
    <row r="65" spans="2:28" s="1" customFormat="1" ht="12.75">
      <c r="B65" s="587" t="s">
        <v>27</v>
      </c>
      <c r="C65" s="72" t="s">
        <v>78</v>
      </c>
      <c r="D65" s="262" t="s">
        <v>35</v>
      </c>
      <c r="E65" s="72" t="s">
        <v>23</v>
      </c>
      <c r="F65" s="834">
        <v>114</v>
      </c>
      <c r="G65" s="80">
        <v>21</v>
      </c>
      <c r="H65" s="834">
        <v>136</v>
      </c>
      <c r="I65" s="80">
        <v>24</v>
      </c>
      <c r="J65" s="834">
        <v>127</v>
      </c>
      <c r="K65" s="80">
        <v>20</v>
      </c>
      <c r="L65" s="829"/>
      <c r="M65" s="543"/>
      <c r="N65" s="828"/>
      <c r="O65" s="543"/>
      <c r="P65" s="829"/>
      <c r="Q65" s="686"/>
      <c r="R65" s="282">
        <f t="shared" si="2"/>
        <v>45</v>
      </c>
      <c r="S65" s="36">
        <v>20</v>
      </c>
      <c r="T65" s="79">
        <v>21</v>
      </c>
      <c r="U65" s="33">
        <v>42</v>
      </c>
      <c r="W65" s="72"/>
      <c r="X65" s="78"/>
      <c r="Y65" s="72"/>
      <c r="Z65" s="73"/>
      <c r="AA65" s="73"/>
      <c r="AB65" s="40"/>
    </row>
    <row r="66" spans="2:28" s="1" customFormat="1" ht="13.5" thickBot="1">
      <c r="B66" s="588" t="s">
        <v>29</v>
      </c>
      <c r="C66" s="503" t="s">
        <v>82</v>
      </c>
      <c r="D66" s="270" t="s">
        <v>35</v>
      </c>
      <c r="E66" s="503" t="s">
        <v>32</v>
      </c>
      <c r="F66" s="939">
        <v>108</v>
      </c>
      <c r="G66" s="229">
        <v>20</v>
      </c>
      <c r="H66" s="841"/>
      <c r="I66" s="556"/>
      <c r="J66" s="837">
        <v>152</v>
      </c>
      <c r="K66" s="229">
        <v>22</v>
      </c>
      <c r="L66" s="956"/>
      <c r="M66" s="556"/>
      <c r="N66" s="957"/>
      <c r="O66" s="556"/>
      <c r="P66" s="956"/>
      <c r="Q66" s="687"/>
      <c r="R66" s="286">
        <f t="shared" si="2"/>
        <v>42</v>
      </c>
      <c r="S66" s="36">
        <v>0</v>
      </c>
      <c r="T66" s="79">
        <v>20</v>
      </c>
      <c r="U66" s="33">
        <v>40</v>
      </c>
      <c r="W66" s="72"/>
      <c r="X66" s="78"/>
      <c r="Y66" s="895"/>
      <c r="Z66" s="76"/>
      <c r="AA66" s="76"/>
      <c r="AB66" s="40"/>
    </row>
    <row r="67" spans="2:26" s="1" customFormat="1" ht="15" thickBot="1">
      <c r="B67" s="516" t="s">
        <v>101</v>
      </c>
      <c r="C67" s="517"/>
      <c r="D67" s="518"/>
      <c r="E67" s="517"/>
      <c r="F67" s="519"/>
      <c r="G67" s="520"/>
      <c r="H67" s="520"/>
      <c r="I67" s="520"/>
      <c r="J67" s="520"/>
      <c r="K67" s="520"/>
      <c r="L67" s="521"/>
      <c r="M67" s="522"/>
      <c r="N67" s="523"/>
      <c r="O67" s="524"/>
      <c r="P67" s="522"/>
      <c r="Q67" s="522"/>
      <c r="R67" s="525" t="s">
        <v>6</v>
      </c>
      <c r="S67" s="94"/>
      <c r="T67" s="7"/>
      <c r="U67" s="7"/>
      <c r="W67" s="72"/>
      <c r="X67" s="72"/>
      <c r="Y67" s="72"/>
      <c r="Z67" s="72"/>
    </row>
    <row r="68" spans="2:26" s="1" customFormat="1" ht="12.75">
      <c r="B68" s="281" t="s">
        <v>17</v>
      </c>
      <c r="C68" s="515" t="s">
        <v>162</v>
      </c>
      <c r="D68" s="844"/>
      <c r="E68" s="845"/>
      <c r="F68" s="976">
        <v>528</v>
      </c>
      <c r="G68" s="33">
        <v>20</v>
      </c>
      <c r="H68" s="979">
        <v>520</v>
      </c>
      <c r="I68" s="79">
        <v>20</v>
      </c>
      <c r="J68" s="977">
        <v>506</v>
      </c>
      <c r="K68" s="33">
        <v>20</v>
      </c>
      <c r="L68" s="131"/>
      <c r="M68" s="543"/>
      <c r="N68" s="639"/>
      <c r="O68" s="686"/>
      <c r="P68" s="131"/>
      <c r="Q68" s="543"/>
      <c r="R68" s="127">
        <f>G68+I68+K68+M68+O68+Q68</f>
        <v>60</v>
      </c>
      <c r="S68" s="83"/>
      <c r="T68" s="33">
        <v>20</v>
      </c>
      <c r="U68" s="33">
        <v>40</v>
      </c>
      <c r="V68" s="34"/>
      <c r="W68" s="72"/>
      <c r="X68" s="72"/>
      <c r="Y68" s="72"/>
      <c r="Z68" s="72"/>
    </row>
    <row r="69" spans="2:26" s="1" customFormat="1" ht="12.75">
      <c r="B69" s="283" t="s">
        <v>20</v>
      </c>
      <c r="C69" s="122" t="s">
        <v>13</v>
      </c>
      <c r="D69" s="93"/>
      <c r="E69" s="123"/>
      <c r="F69" s="977">
        <v>484</v>
      </c>
      <c r="G69" s="33">
        <v>17</v>
      </c>
      <c r="H69" s="979">
        <v>488</v>
      </c>
      <c r="I69" s="79">
        <v>17</v>
      </c>
      <c r="J69" s="977">
        <v>501</v>
      </c>
      <c r="K69" s="33">
        <v>17</v>
      </c>
      <c r="L69" s="67"/>
      <c r="M69" s="543"/>
      <c r="N69" s="125"/>
      <c r="O69" s="686"/>
      <c r="P69" s="126"/>
      <c r="Q69" s="543"/>
      <c r="R69" s="127">
        <f>G69+I69+K69+M69+O69+Q69</f>
        <v>51</v>
      </c>
      <c r="S69" s="83"/>
      <c r="T69" s="33">
        <v>17</v>
      </c>
      <c r="U69" s="33">
        <v>34</v>
      </c>
      <c r="V69" s="34"/>
      <c r="W69" s="138"/>
      <c r="X69" s="72"/>
      <c r="Y69" s="72"/>
      <c r="Z69" s="72"/>
    </row>
    <row r="70" spans="2:26" s="1" customFormat="1" ht="12.75">
      <c r="B70" s="284" t="s">
        <v>24</v>
      </c>
      <c r="C70" s="122" t="s">
        <v>7</v>
      </c>
      <c r="D70" s="697"/>
      <c r="E70" s="842"/>
      <c r="F70" s="977">
        <v>483</v>
      </c>
      <c r="G70" s="33">
        <v>14</v>
      </c>
      <c r="H70" s="979">
        <v>476</v>
      </c>
      <c r="I70" s="79">
        <v>14</v>
      </c>
      <c r="J70" s="977">
        <v>478</v>
      </c>
      <c r="K70" s="33">
        <v>14</v>
      </c>
      <c r="L70" s="67"/>
      <c r="M70" s="543"/>
      <c r="N70" s="125"/>
      <c r="O70" s="686"/>
      <c r="P70" s="126"/>
      <c r="Q70" s="543"/>
      <c r="R70" s="127">
        <f>G70+I70+K70+M70+O70+Q70</f>
        <v>42</v>
      </c>
      <c r="S70" s="83"/>
      <c r="T70" s="33">
        <v>14</v>
      </c>
      <c r="U70" s="33">
        <v>28</v>
      </c>
      <c r="V70" s="34"/>
      <c r="W70" s="332"/>
      <c r="X70" s="72"/>
      <c r="Y70" s="72"/>
      <c r="Z70" s="72"/>
    </row>
    <row r="71" spans="2:26" s="1" customFormat="1" ht="13.5" thickBot="1">
      <c r="B71" s="589" t="s">
        <v>25</v>
      </c>
      <c r="C71" s="590" t="s">
        <v>43</v>
      </c>
      <c r="D71" s="591"/>
      <c r="E71" s="592"/>
      <c r="F71" s="978">
        <v>465</v>
      </c>
      <c r="G71" s="227">
        <v>12</v>
      </c>
      <c r="H71" s="980">
        <v>441</v>
      </c>
      <c r="I71" s="260">
        <v>12</v>
      </c>
      <c r="J71" s="978">
        <v>471</v>
      </c>
      <c r="K71" s="227">
        <v>12</v>
      </c>
      <c r="L71" s="228"/>
      <c r="M71" s="556"/>
      <c r="N71" s="230"/>
      <c r="O71" s="687"/>
      <c r="P71" s="682"/>
      <c r="Q71" s="556"/>
      <c r="R71" s="265">
        <f>G71+I71+K71+M71+O71+Q71</f>
        <v>36</v>
      </c>
      <c r="S71" s="83"/>
      <c r="T71" s="33">
        <v>12</v>
      </c>
      <c r="U71" s="33">
        <v>24</v>
      </c>
      <c r="V71" s="34"/>
      <c r="W71" s="332"/>
      <c r="X71" s="72"/>
      <c r="Y71" s="72"/>
      <c r="Z71" s="72"/>
    </row>
    <row r="72" spans="2:26" s="1" customFormat="1" ht="15" thickBot="1">
      <c r="B72" s="107"/>
      <c r="D72" s="108"/>
      <c r="F72" s="7"/>
      <c r="G72" s="7"/>
      <c r="H72" s="7"/>
      <c r="I72" s="7"/>
      <c r="J72" s="7"/>
      <c r="K72" s="7"/>
      <c r="L72" s="3"/>
      <c r="M72" s="4"/>
      <c r="N72" s="4"/>
      <c r="O72" s="4"/>
      <c r="P72" s="4"/>
      <c r="Q72" s="4"/>
      <c r="R72" s="82"/>
      <c r="S72" s="132" t="s">
        <v>44</v>
      </c>
      <c r="T72" s="7"/>
      <c r="U72" s="7"/>
      <c r="W72" s="332"/>
      <c r="X72" s="72"/>
      <c r="Y72" s="72"/>
      <c r="Z72" s="72"/>
    </row>
    <row r="73" spans="2:26" s="1" customFormat="1" ht="14.25">
      <c r="B73" s="526" t="s">
        <v>128</v>
      </c>
      <c r="C73" s="713"/>
      <c r="D73" s="714"/>
      <c r="E73" s="713"/>
      <c r="F73" s="528"/>
      <c r="G73" s="529"/>
      <c r="H73" s="528"/>
      <c r="I73" s="529"/>
      <c r="J73" s="528"/>
      <c r="K73" s="529"/>
      <c r="L73" s="528"/>
      <c r="M73" s="527"/>
      <c r="N73" s="530"/>
      <c r="O73" s="531"/>
      <c r="P73" s="527"/>
      <c r="Q73" s="532"/>
      <c r="R73" s="533" t="s">
        <v>6</v>
      </c>
      <c r="S73" s="114" t="s">
        <v>15</v>
      </c>
      <c r="T73" s="7"/>
      <c r="U73" s="7"/>
      <c r="W73" s="72"/>
      <c r="X73" s="72"/>
      <c r="Y73" s="72"/>
      <c r="Z73" s="72"/>
    </row>
    <row r="74" spans="2:29" s="1" customFormat="1" ht="14.25" customHeight="1">
      <c r="B74" s="281" t="s">
        <v>17</v>
      </c>
      <c r="C74" s="360" t="s">
        <v>50</v>
      </c>
      <c r="D74" s="246" t="s">
        <v>48</v>
      </c>
      <c r="E74" s="55" t="s">
        <v>19</v>
      </c>
      <c r="F74" s="846">
        <v>164</v>
      </c>
      <c r="G74" s="64">
        <v>22</v>
      </c>
      <c r="H74" s="847">
        <v>179</v>
      </c>
      <c r="I74" s="64">
        <v>30</v>
      </c>
      <c r="J74" s="847">
        <v>169</v>
      </c>
      <c r="K74" s="33">
        <v>24</v>
      </c>
      <c r="L74" s="847"/>
      <c r="M74" s="64"/>
      <c r="N74" s="846"/>
      <c r="O74" s="64"/>
      <c r="P74" s="847"/>
      <c r="Q74" s="33"/>
      <c r="R74" s="694">
        <f aca="true" t="shared" si="3" ref="R74:R90">G74+I74+K74+M74+O74+Q74-S74</f>
        <v>54</v>
      </c>
      <c r="S74" s="36">
        <v>22</v>
      </c>
      <c r="T74" s="33">
        <v>30</v>
      </c>
      <c r="U74" s="33">
        <v>60</v>
      </c>
      <c r="V74" s="86"/>
      <c r="W74" s="55"/>
      <c r="X74" s="88"/>
      <c r="Y74" s="55"/>
      <c r="Z74" s="38"/>
      <c r="AA74" s="38"/>
      <c r="AB74" s="77"/>
      <c r="AC74" s="674"/>
    </row>
    <row r="75" spans="2:29" s="1" customFormat="1" ht="14.25" customHeight="1">
      <c r="B75" s="283" t="s">
        <v>20</v>
      </c>
      <c r="C75" s="867" t="s">
        <v>183</v>
      </c>
      <c r="D75" s="868" t="s">
        <v>18</v>
      </c>
      <c r="E75" s="618" t="s">
        <v>129</v>
      </c>
      <c r="F75" s="848">
        <v>175</v>
      </c>
      <c r="G75" s="33">
        <v>30</v>
      </c>
      <c r="H75" s="847">
        <v>169</v>
      </c>
      <c r="I75" s="101">
        <v>24</v>
      </c>
      <c r="J75" s="847">
        <v>168</v>
      </c>
      <c r="K75" s="101">
        <v>22</v>
      </c>
      <c r="L75" s="851"/>
      <c r="M75" s="64"/>
      <c r="N75" s="849"/>
      <c r="O75" s="101"/>
      <c r="P75" s="851"/>
      <c r="Q75" s="101"/>
      <c r="R75" s="695">
        <f t="shared" si="3"/>
        <v>54</v>
      </c>
      <c r="S75" s="36">
        <v>22</v>
      </c>
      <c r="T75" s="33">
        <v>26</v>
      </c>
      <c r="U75" s="33">
        <v>52</v>
      </c>
      <c r="V75" s="85"/>
      <c r="W75" s="89"/>
      <c r="X75" s="628"/>
      <c r="Y75" s="1030"/>
      <c r="Z75" s="92"/>
      <c r="AA75" s="92"/>
      <c r="AB75" s="77"/>
      <c r="AC75" s="674"/>
    </row>
    <row r="76" spans="2:29" s="1" customFormat="1" ht="14.25" customHeight="1">
      <c r="B76" s="284" t="s">
        <v>24</v>
      </c>
      <c r="C76" s="268" t="s">
        <v>52</v>
      </c>
      <c r="D76" s="261" t="s">
        <v>18</v>
      </c>
      <c r="E76" s="172" t="s">
        <v>46</v>
      </c>
      <c r="F76" s="848">
        <v>175</v>
      </c>
      <c r="G76" s="64">
        <v>26</v>
      </c>
      <c r="H76" s="847">
        <v>173</v>
      </c>
      <c r="I76" s="64">
        <v>26</v>
      </c>
      <c r="J76" s="847">
        <v>170</v>
      </c>
      <c r="K76" s="64">
        <v>26</v>
      </c>
      <c r="L76" s="847"/>
      <c r="M76" s="64"/>
      <c r="N76" s="848"/>
      <c r="O76" s="64"/>
      <c r="P76" s="847"/>
      <c r="Q76" s="33"/>
      <c r="R76" s="695">
        <f t="shared" si="3"/>
        <v>52</v>
      </c>
      <c r="S76" s="36">
        <v>26</v>
      </c>
      <c r="T76" s="33">
        <v>24</v>
      </c>
      <c r="U76" s="33">
        <v>48</v>
      </c>
      <c r="V76" s="85"/>
      <c r="W76" s="55"/>
      <c r="X76" s="85"/>
      <c r="Y76" s="55"/>
      <c r="Z76" s="92"/>
      <c r="AA76" s="92"/>
      <c r="AB76" s="77"/>
      <c r="AC76" s="675"/>
    </row>
    <row r="77" spans="2:29" s="1" customFormat="1" ht="14.25" customHeight="1">
      <c r="B77" s="136" t="s">
        <v>25</v>
      </c>
      <c r="C77" s="716" t="s">
        <v>72</v>
      </c>
      <c r="D77" s="248" t="s">
        <v>48</v>
      </c>
      <c r="E77" s="72" t="s">
        <v>45</v>
      </c>
      <c r="F77" s="849">
        <v>156</v>
      </c>
      <c r="G77" s="64">
        <v>19</v>
      </c>
      <c r="H77" s="851">
        <v>162</v>
      </c>
      <c r="I77" s="33">
        <v>21</v>
      </c>
      <c r="J77" s="851">
        <v>173</v>
      </c>
      <c r="K77" s="33">
        <v>30</v>
      </c>
      <c r="L77" s="851"/>
      <c r="M77" s="64"/>
      <c r="N77" s="849"/>
      <c r="O77" s="64"/>
      <c r="P77" s="851"/>
      <c r="Q77" s="64"/>
      <c r="R77" s="695">
        <f t="shared" si="3"/>
        <v>51</v>
      </c>
      <c r="S77" s="36">
        <v>19</v>
      </c>
      <c r="T77" s="33">
        <v>22</v>
      </c>
      <c r="U77" s="33">
        <v>44</v>
      </c>
      <c r="V77" s="78"/>
      <c r="W77" s="121"/>
      <c r="X77" s="76"/>
      <c r="Y77" s="121"/>
      <c r="Z77" s="139"/>
      <c r="AA77" s="139"/>
      <c r="AB77" s="77"/>
      <c r="AC77" s="674"/>
    </row>
    <row r="78" spans="2:29" s="1" customFormat="1" ht="14.25" customHeight="1">
      <c r="B78" s="136" t="s">
        <v>27</v>
      </c>
      <c r="C78" s="251" t="s">
        <v>66</v>
      </c>
      <c r="D78" s="262" t="s">
        <v>18</v>
      </c>
      <c r="E78" s="37" t="s">
        <v>19</v>
      </c>
      <c r="F78" s="849">
        <v>157</v>
      </c>
      <c r="G78" s="64">
        <v>20</v>
      </c>
      <c r="H78" s="850">
        <v>162</v>
      </c>
      <c r="I78" s="64">
        <v>22</v>
      </c>
      <c r="J78" s="851">
        <v>150</v>
      </c>
      <c r="K78" s="64">
        <v>17</v>
      </c>
      <c r="L78" s="851"/>
      <c r="M78" s="64"/>
      <c r="N78" s="849"/>
      <c r="O78" s="64"/>
      <c r="P78" s="851"/>
      <c r="Q78" s="33"/>
      <c r="R78" s="695">
        <f t="shared" si="3"/>
        <v>42</v>
      </c>
      <c r="S78" s="36">
        <v>17</v>
      </c>
      <c r="T78" s="33">
        <v>21</v>
      </c>
      <c r="U78" s="33">
        <v>42</v>
      </c>
      <c r="V78" s="75"/>
      <c r="W78" s="943"/>
      <c r="X78" s="970"/>
      <c r="Y78" s="943"/>
      <c r="Z78" s="76"/>
      <c r="AA78" s="76"/>
      <c r="AB78" s="77"/>
      <c r="AC78" s="674"/>
    </row>
    <row r="79" spans="2:29" s="1" customFormat="1" ht="14.25" customHeight="1">
      <c r="B79" s="136" t="s">
        <v>29</v>
      </c>
      <c r="C79" s="716" t="s">
        <v>74</v>
      </c>
      <c r="D79" s="248" t="s">
        <v>48</v>
      </c>
      <c r="E79" s="37" t="s">
        <v>19</v>
      </c>
      <c r="F79" s="849">
        <v>162</v>
      </c>
      <c r="G79" s="33">
        <v>21</v>
      </c>
      <c r="H79" s="851">
        <v>156</v>
      </c>
      <c r="I79" s="101">
        <v>20</v>
      </c>
      <c r="J79" s="851">
        <v>161</v>
      </c>
      <c r="K79" s="101">
        <v>20</v>
      </c>
      <c r="L79" s="847"/>
      <c r="M79" s="64"/>
      <c r="N79" s="848"/>
      <c r="O79" s="101"/>
      <c r="P79" s="847"/>
      <c r="Q79" s="33"/>
      <c r="R79" s="695">
        <f t="shared" si="3"/>
        <v>41</v>
      </c>
      <c r="S79" s="36">
        <v>20</v>
      </c>
      <c r="T79" s="33">
        <v>20</v>
      </c>
      <c r="U79" s="33">
        <v>40</v>
      </c>
      <c r="V79" s="78"/>
      <c r="W79" s="37"/>
      <c r="X79" s="73"/>
      <c r="Y79" s="37"/>
      <c r="Z79" s="76"/>
      <c r="AA79" s="76"/>
      <c r="AB79" s="40"/>
      <c r="AC79" s="674"/>
    </row>
    <row r="80" spans="2:29" s="1" customFormat="1" ht="14.25" customHeight="1">
      <c r="B80" s="136" t="s">
        <v>30</v>
      </c>
      <c r="C80" s="250" t="s">
        <v>49</v>
      </c>
      <c r="D80" s="715" t="s">
        <v>48</v>
      </c>
      <c r="E80" s="51" t="s">
        <v>23</v>
      </c>
      <c r="F80" s="849">
        <v>152</v>
      </c>
      <c r="G80" s="33">
        <v>16</v>
      </c>
      <c r="H80" s="851">
        <v>138</v>
      </c>
      <c r="I80" s="101">
        <v>15</v>
      </c>
      <c r="J80" s="851">
        <v>161</v>
      </c>
      <c r="K80" s="101">
        <v>21</v>
      </c>
      <c r="L80" s="851"/>
      <c r="M80" s="64"/>
      <c r="N80" s="849"/>
      <c r="O80" s="101"/>
      <c r="P80" s="851"/>
      <c r="Q80" s="33"/>
      <c r="R80" s="695">
        <f t="shared" si="3"/>
        <v>37</v>
      </c>
      <c r="S80" s="36">
        <v>15</v>
      </c>
      <c r="T80" s="33">
        <v>19</v>
      </c>
      <c r="U80" s="33">
        <v>38</v>
      </c>
      <c r="V80" s="78"/>
      <c r="W80" s="37"/>
      <c r="X80" s="73"/>
      <c r="Y80" s="37"/>
      <c r="Z80" s="76"/>
      <c r="AA80" s="76"/>
      <c r="AB80" s="77"/>
      <c r="AC80" s="674"/>
    </row>
    <row r="81" spans="2:29" s="1" customFormat="1" ht="14.25" customHeight="1">
      <c r="B81" s="136" t="s">
        <v>31</v>
      </c>
      <c r="C81" s="716" t="s">
        <v>80</v>
      </c>
      <c r="D81" s="248" t="s">
        <v>48</v>
      </c>
      <c r="E81" s="37" t="s">
        <v>26</v>
      </c>
      <c r="F81" s="849">
        <v>154</v>
      </c>
      <c r="G81" s="64">
        <v>17</v>
      </c>
      <c r="H81" s="851">
        <v>147</v>
      </c>
      <c r="I81" s="64">
        <v>17</v>
      </c>
      <c r="J81" s="851">
        <v>160</v>
      </c>
      <c r="K81" s="64">
        <v>19</v>
      </c>
      <c r="L81" s="851"/>
      <c r="M81" s="64"/>
      <c r="N81" s="849"/>
      <c r="O81" s="64"/>
      <c r="P81" s="851"/>
      <c r="Q81" s="33"/>
      <c r="R81" s="695">
        <f t="shared" si="3"/>
        <v>36</v>
      </c>
      <c r="S81" s="36">
        <v>17</v>
      </c>
      <c r="T81" s="33">
        <v>18</v>
      </c>
      <c r="U81" s="33">
        <v>36</v>
      </c>
      <c r="V81" s="75"/>
      <c r="W81" s="943"/>
      <c r="X81" s="970"/>
      <c r="Y81" s="944"/>
      <c r="Z81" s="76"/>
      <c r="AA81" s="76"/>
      <c r="AB81" s="77"/>
      <c r="AC81" s="674"/>
    </row>
    <row r="82" spans="2:29" s="1" customFormat="1" ht="14.25" customHeight="1">
      <c r="B82" s="136" t="s">
        <v>33</v>
      </c>
      <c r="C82" s="251" t="s">
        <v>68</v>
      </c>
      <c r="D82" s="247" t="s">
        <v>18</v>
      </c>
      <c r="E82" s="72" t="s">
        <v>45</v>
      </c>
      <c r="F82" s="849">
        <v>154</v>
      </c>
      <c r="G82" s="64">
        <v>18</v>
      </c>
      <c r="H82" s="851">
        <v>153</v>
      </c>
      <c r="I82" s="64">
        <v>18</v>
      </c>
      <c r="J82" s="851">
        <v>125</v>
      </c>
      <c r="K82" s="64">
        <v>11</v>
      </c>
      <c r="L82" s="851"/>
      <c r="M82" s="64"/>
      <c r="N82" s="849"/>
      <c r="O82" s="64"/>
      <c r="P82" s="851"/>
      <c r="Q82" s="33"/>
      <c r="R82" s="695">
        <f t="shared" si="3"/>
        <v>36</v>
      </c>
      <c r="S82" s="36">
        <v>11</v>
      </c>
      <c r="T82" s="33">
        <v>17</v>
      </c>
      <c r="U82" s="33">
        <v>34</v>
      </c>
      <c r="V82" s="78"/>
      <c r="W82" s="72"/>
      <c r="X82" s="117"/>
      <c r="Y82" s="63"/>
      <c r="Z82" s="76"/>
      <c r="AA82" s="76"/>
      <c r="AB82" s="77"/>
      <c r="AC82" s="674"/>
    </row>
    <row r="83" spans="2:29" s="1" customFormat="1" ht="14.25" customHeight="1">
      <c r="B83" s="136" t="s">
        <v>34</v>
      </c>
      <c r="C83" s="251" t="s">
        <v>67</v>
      </c>
      <c r="D83" s="247" t="s">
        <v>18</v>
      </c>
      <c r="E83" s="72" t="s">
        <v>45</v>
      </c>
      <c r="F83" s="849">
        <v>139</v>
      </c>
      <c r="G83" s="64">
        <v>14</v>
      </c>
      <c r="H83" s="851">
        <v>153</v>
      </c>
      <c r="I83" s="64">
        <v>19</v>
      </c>
      <c r="J83" s="851">
        <v>146</v>
      </c>
      <c r="K83" s="64">
        <v>15</v>
      </c>
      <c r="L83" s="851"/>
      <c r="M83" s="64"/>
      <c r="N83" s="849"/>
      <c r="O83" s="64"/>
      <c r="P83" s="851"/>
      <c r="Q83" s="33"/>
      <c r="R83" s="695">
        <f t="shared" si="3"/>
        <v>34</v>
      </c>
      <c r="S83" s="36">
        <v>14</v>
      </c>
      <c r="T83" s="33">
        <v>16</v>
      </c>
      <c r="U83" s="33">
        <v>32</v>
      </c>
      <c r="V83" s="78"/>
      <c r="W83" s="37"/>
      <c r="X83" s="78"/>
      <c r="Y83" s="37"/>
      <c r="Z83" s="78"/>
      <c r="AA83" s="78"/>
      <c r="AB83" s="77"/>
      <c r="AC83" s="674"/>
    </row>
    <row r="84" spans="2:29" s="1" customFormat="1" ht="14.25" customHeight="1">
      <c r="B84" s="136" t="s">
        <v>36</v>
      </c>
      <c r="C84" s="250" t="s">
        <v>47</v>
      </c>
      <c r="D84" s="715" t="s">
        <v>48</v>
      </c>
      <c r="E84" s="51" t="s">
        <v>23</v>
      </c>
      <c r="F84" s="849">
        <v>148</v>
      </c>
      <c r="G84" s="64">
        <v>15</v>
      </c>
      <c r="H84" s="851"/>
      <c r="I84" s="64"/>
      <c r="J84" s="851">
        <v>160</v>
      </c>
      <c r="K84" s="64">
        <v>18</v>
      </c>
      <c r="L84" s="852"/>
      <c r="M84" s="64"/>
      <c r="N84" s="1054"/>
      <c r="O84" s="64"/>
      <c r="P84" s="852"/>
      <c r="Q84" s="338"/>
      <c r="R84" s="695">
        <f t="shared" si="3"/>
        <v>33</v>
      </c>
      <c r="S84" s="36">
        <v>0</v>
      </c>
      <c r="T84" s="33">
        <v>15</v>
      </c>
      <c r="U84" s="33">
        <v>30</v>
      </c>
      <c r="V84" s="78"/>
      <c r="W84" s="72"/>
      <c r="X84" s="78"/>
      <c r="Y84" s="72"/>
      <c r="Z84" s="129"/>
      <c r="AA84" s="129"/>
      <c r="AB84" s="77"/>
      <c r="AC84" s="674"/>
    </row>
    <row r="85" spans="2:29" s="1" customFormat="1" ht="14.25" customHeight="1">
      <c r="B85" s="136" t="s">
        <v>37</v>
      </c>
      <c r="C85" s="716" t="s">
        <v>85</v>
      </c>
      <c r="D85" s="247" t="s">
        <v>18</v>
      </c>
      <c r="E85" s="72" t="s">
        <v>45</v>
      </c>
      <c r="F85" s="849">
        <v>129</v>
      </c>
      <c r="G85" s="33">
        <v>10</v>
      </c>
      <c r="H85" s="851">
        <v>141</v>
      </c>
      <c r="I85" s="101">
        <v>16</v>
      </c>
      <c r="J85" s="851">
        <v>147</v>
      </c>
      <c r="K85" s="101">
        <v>16</v>
      </c>
      <c r="L85" s="851"/>
      <c r="M85" s="64"/>
      <c r="N85" s="849"/>
      <c r="O85" s="101"/>
      <c r="P85" s="851"/>
      <c r="Q85" s="33"/>
      <c r="R85" s="695">
        <f t="shared" si="3"/>
        <v>32</v>
      </c>
      <c r="S85" s="36">
        <v>10</v>
      </c>
      <c r="T85" s="33">
        <v>14</v>
      </c>
      <c r="U85" s="33">
        <v>28</v>
      </c>
      <c r="V85" s="78"/>
      <c r="W85" s="72"/>
      <c r="X85" s="78"/>
      <c r="Y85" s="72"/>
      <c r="Z85" s="129"/>
      <c r="AA85" s="129"/>
      <c r="AB85" s="40"/>
      <c r="AC85" s="674"/>
    </row>
    <row r="86" spans="2:29" s="1" customFormat="1" ht="14.25" customHeight="1">
      <c r="B86" s="136" t="s">
        <v>38</v>
      </c>
      <c r="C86" s="251" t="s">
        <v>185</v>
      </c>
      <c r="D86" s="262" t="s">
        <v>18</v>
      </c>
      <c r="E86" s="72" t="s">
        <v>45</v>
      </c>
      <c r="F86" s="849">
        <v>129</v>
      </c>
      <c r="G86" s="33">
        <v>11</v>
      </c>
      <c r="H86" s="851">
        <v>120</v>
      </c>
      <c r="I86" s="101">
        <v>13</v>
      </c>
      <c r="J86" s="851">
        <v>137</v>
      </c>
      <c r="K86" s="101">
        <v>14</v>
      </c>
      <c r="L86" s="851"/>
      <c r="M86" s="64"/>
      <c r="N86" s="849"/>
      <c r="O86" s="101"/>
      <c r="P86" s="851"/>
      <c r="Q86" s="79"/>
      <c r="R86" s="134">
        <f t="shared" si="3"/>
        <v>27</v>
      </c>
      <c r="S86" s="36">
        <v>11</v>
      </c>
      <c r="T86" s="33">
        <v>13</v>
      </c>
      <c r="U86" s="33">
        <v>26</v>
      </c>
      <c r="V86" s="78"/>
      <c r="W86" s="37"/>
      <c r="X86" s="73"/>
      <c r="Y86" s="37"/>
      <c r="Z86" s="76"/>
      <c r="AA86" s="76"/>
      <c r="AB86" s="77"/>
      <c r="AC86" s="37"/>
    </row>
    <row r="87" spans="2:29" s="1" customFormat="1" ht="14.25" customHeight="1">
      <c r="B87" s="136" t="s">
        <v>39</v>
      </c>
      <c r="C87" s="716" t="s">
        <v>51</v>
      </c>
      <c r="D87" s="247" t="s">
        <v>48</v>
      </c>
      <c r="E87" s="51" t="s">
        <v>23</v>
      </c>
      <c r="F87" s="849">
        <v>123</v>
      </c>
      <c r="G87" s="64">
        <v>9</v>
      </c>
      <c r="H87" s="851">
        <v>136</v>
      </c>
      <c r="I87" s="64">
        <v>14</v>
      </c>
      <c r="J87" s="850">
        <v>129</v>
      </c>
      <c r="K87" s="64">
        <v>12</v>
      </c>
      <c r="L87" s="851"/>
      <c r="M87" s="64"/>
      <c r="N87" s="849"/>
      <c r="O87" s="64"/>
      <c r="P87" s="851"/>
      <c r="Q87" s="79"/>
      <c r="R87" s="134">
        <f t="shared" si="3"/>
        <v>26</v>
      </c>
      <c r="S87" s="36">
        <v>9</v>
      </c>
      <c r="T87" s="33">
        <v>12</v>
      </c>
      <c r="U87" s="33">
        <v>24</v>
      </c>
      <c r="V87" s="78"/>
      <c r="W87" s="37"/>
      <c r="X87" s="78"/>
      <c r="Y87" s="37"/>
      <c r="Z87" s="76"/>
      <c r="AA87" s="76"/>
      <c r="AB87" s="77"/>
      <c r="AC87" s="37"/>
    </row>
    <row r="88" spans="2:29" s="1" customFormat="1" ht="14.25" customHeight="1">
      <c r="B88" s="136" t="s">
        <v>40</v>
      </c>
      <c r="C88" s="716" t="s">
        <v>100</v>
      </c>
      <c r="D88" s="248" t="s">
        <v>48</v>
      </c>
      <c r="E88" s="51" t="s">
        <v>23</v>
      </c>
      <c r="F88" s="849">
        <v>132</v>
      </c>
      <c r="G88" s="64">
        <v>12</v>
      </c>
      <c r="H88" s="851">
        <v>116</v>
      </c>
      <c r="I88" s="64">
        <v>12</v>
      </c>
      <c r="J88" s="851">
        <v>137</v>
      </c>
      <c r="K88" s="64">
        <v>13</v>
      </c>
      <c r="L88" s="851"/>
      <c r="M88" s="80"/>
      <c r="N88" s="46"/>
      <c r="O88" s="101"/>
      <c r="P88" s="851"/>
      <c r="Q88" s="79"/>
      <c r="R88" s="134">
        <f t="shared" si="3"/>
        <v>25</v>
      </c>
      <c r="S88" s="36">
        <v>12</v>
      </c>
      <c r="T88" s="33">
        <v>11</v>
      </c>
      <c r="U88" s="33">
        <v>22</v>
      </c>
      <c r="V88" s="78"/>
      <c r="W88" s="72"/>
      <c r="X88" s="78"/>
      <c r="Y88" s="72"/>
      <c r="Z88" s="129"/>
      <c r="AA88" s="129"/>
      <c r="AB88" s="40"/>
      <c r="AC88" s="37"/>
    </row>
    <row r="89" spans="2:28" s="1" customFormat="1" ht="14.25" customHeight="1">
      <c r="B89" s="136" t="s">
        <v>41</v>
      </c>
      <c r="C89" s="717" t="s">
        <v>174</v>
      </c>
      <c r="D89" s="267" t="s">
        <v>48</v>
      </c>
      <c r="E89" s="138" t="s">
        <v>129</v>
      </c>
      <c r="F89" s="849">
        <v>169</v>
      </c>
      <c r="G89" s="33">
        <v>24</v>
      </c>
      <c r="H89" s="851"/>
      <c r="I89" s="101"/>
      <c r="J89" s="851"/>
      <c r="K89" s="101"/>
      <c r="L89" s="851"/>
      <c r="M89" s="80"/>
      <c r="N89" s="46"/>
      <c r="O89" s="101"/>
      <c r="P89" s="851"/>
      <c r="Q89" s="65"/>
      <c r="R89" s="134">
        <f t="shared" si="3"/>
        <v>24</v>
      </c>
      <c r="S89" s="36">
        <v>0</v>
      </c>
      <c r="T89" s="33">
        <v>10</v>
      </c>
      <c r="U89" s="33">
        <v>20</v>
      </c>
      <c r="V89" s="78"/>
      <c r="W89" s="72"/>
      <c r="X89" s="78"/>
      <c r="Y89" s="72"/>
      <c r="Z89" s="76"/>
      <c r="AA89" s="76"/>
      <c r="AB89" s="77"/>
    </row>
    <row r="90" spans="2:28" s="1" customFormat="1" ht="14.25" customHeight="1" thickBot="1">
      <c r="B90" s="136" t="s">
        <v>42</v>
      </c>
      <c r="C90" s="717" t="s">
        <v>175</v>
      </c>
      <c r="D90" s="267" t="s">
        <v>18</v>
      </c>
      <c r="E90" s="138" t="s">
        <v>129</v>
      </c>
      <c r="F90" s="849">
        <v>136</v>
      </c>
      <c r="G90" s="33">
        <v>13</v>
      </c>
      <c r="H90" s="851"/>
      <c r="I90" s="101"/>
      <c r="J90" s="851"/>
      <c r="K90" s="101"/>
      <c r="L90" s="851"/>
      <c r="M90" s="80"/>
      <c r="N90" s="46"/>
      <c r="O90" s="101"/>
      <c r="P90" s="851"/>
      <c r="Q90" s="65"/>
      <c r="R90" s="134">
        <f t="shared" si="3"/>
        <v>13</v>
      </c>
      <c r="S90" s="36">
        <v>0</v>
      </c>
      <c r="T90" s="33">
        <v>9</v>
      </c>
      <c r="U90" s="33"/>
      <c r="V90" s="78"/>
      <c r="W90" s="37"/>
      <c r="X90" s="78"/>
      <c r="Y90" s="37"/>
      <c r="Z90" s="78"/>
      <c r="AA90" s="78"/>
      <c r="AB90" s="40"/>
    </row>
    <row r="91" spans="2:26" s="1" customFormat="1" ht="14.25" customHeight="1">
      <c r="B91" s="526" t="s">
        <v>214</v>
      </c>
      <c r="C91" s="713"/>
      <c r="D91" s="714"/>
      <c r="E91" s="713"/>
      <c r="F91" s="528"/>
      <c r="G91" s="529"/>
      <c r="H91" s="528"/>
      <c r="I91" s="529"/>
      <c r="J91" s="528"/>
      <c r="K91" s="529"/>
      <c r="L91" s="528"/>
      <c r="M91" s="527"/>
      <c r="N91" s="530"/>
      <c r="O91" s="531"/>
      <c r="P91" s="527"/>
      <c r="Q91" s="532"/>
      <c r="R91" s="533" t="s">
        <v>6</v>
      </c>
      <c r="S91" s="83"/>
      <c r="T91" s="33"/>
      <c r="U91" s="33"/>
      <c r="V91" s="78"/>
      <c r="W91" s="138"/>
      <c r="X91" s="72"/>
      <c r="Y91" s="72"/>
      <c r="Z91" s="72"/>
    </row>
    <row r="92" spans="2:29" s="1" customFormat="1" ht="14.25" customHeight="1">
      <c r="B92" s="281" t="s">
        <v>17</v>
      </c>
      <c r="C92" s="869" t="s">
        <v>184</v>
      </c>
      <c r="D92" s="868" t="s">
        <v>18</v>
      </c>
      <c r="E92" s="618" t="s">
        <v>129</v>
      </c>
      <c r="F92" s="846">
        <v>170</v>
      </c>
      <c r="G92" s="33">
        <v>30</v>
      </c>
      <c r="H92" s="847">
        <v>169</v>
      </c>
      <c r="I92" s="101">
        <v>30</v>
      </c>
      <c r="J92" s="847">
        <v>168</v>
      </c>
      <c r="K92" s="101">
        <v>30</v>
      </c>
      <c r="L92" s="851"/>
      <c r="M92" s="64"/>
      <c r="N92" s="854"/>
      <c r="O92" s="101"/>
      <c r="P92" s="851"/>
      <c r="Q92" s="101"/>
      <c r="R92" s="694">
        <f>G92+I92+K92+M92+O92+Q92-S92</f>
        <v>90</v>
      </c>
      <c r="S92" s="83"/>
      <c r="T92" s="33"/>
      <c r="U92" s="33"/>
      <c r="V92" s="78"/>
      <c r="W92" s="630"/>
      <c r="X92" s="92"/>
      <c r="Y92" s="630"/>
      <c r="Z92" s="1012"/>
      <c r="AA92" s="1012"/>
      <c r="AB92" s="40"/>
      <c r="AC92" s="37"/>
    </row>
    <row r="93" spans="2:29" s="1" customFormat="1" ht="14.25" customHeight="1">
      <c r="B93" s="283" t="s">
        <v>20</v>
      </c>
      <c r="C93" s="268" t="s">
        <v>182</v>
      </c>
      <c r="D93" s="261" t="s">
        <v>18</v>
      </c>
      <c r="E93" s="89" t="s">
        <v>129</v>
      </c>
      <c r="F93" s="848">
        <v>121</v>
      </c>
      <c r="G93" s="64">
        <v>26</v>
      </c>
      <c r="H93" s="847">
        <v>153</v>
      </c>
      <c r="I93" s="64">
        <v>26</v>
      </c>
      <c r="J93" s="847">
        <v>150</v>
      </c>
      <c r="K93" s="64">
        <v>26</v>
      </c>
      <c r="L93" s="847"/>
      <c r="M93" s="64"/>
      <c r="N93" s="848"/>
      <c r="O93" s="64"/>
      <c r="P93" s="847"/>
      <c r="Q93" s="33"/>
      <c r="R93" s="695">
        <f>G93+I93+K93+M93+O93+Q93-S93</f>
        <v>78</v>
      </c>
      <c r="S93" s="83"/>
      <c r="T93" s="33"/>
      <c r="U93" s="33"/>
      <c r="V93" s="78"/>
      <c r="W93" s="89"/>
      <c r="X93" s="628"/>
      <c r="Y93" s="630"/>
      <c r="Z93" s="38"/>
      <c r="AA93" s="38"/>
      <c r="AB93" s="77"/>
      <c r="AC93" s="37"/>
    </row>
    <row r="94" spans="2:26" s="1" customFormat="1" ht="14.25" customHeight="1" thickBot="1">
      <c r="B94" s="284" t="s">
        <v>24</v>
      </c>
      <c r="C94" s="945" t="s">
        <v>210</v>
      </c>
      <c r="D94" s="941" t="s">
        <v>48</v>
      </c>
      <c r="E94" s="942" t="s">
        <v>19</v>
      </c>
      <c r="F94" s="278"/>
      <c r="G94" s="33"/>
      <c r="H94" s="278">
        <v>129</v>
      </c>
      <c r="I94" s="101">
        <v>24</v>
      </c>
      <c r="J94" s="847"/>
      <c r="K94" s="101"/>
      <c r="L94" s="851"/>
      <c r="M94" s="64"/>
      <c r="N94" s="849"/>
      <c r="O94" s="101"/>
      <c r="P94" s="851"/>
      <c r="Q94" s="101"/>
      <c r="R94" s="695">
        <f>G94+I94+K94+M94+O94+Q94-S94</f>
        <v>24</v>
      </c>
      <c r="S94" s="83"/>
      <c r="T94" s="33"/>
      <c r="U94" s="33"/>
      <c r="V94" s="78"/>
      <c r="W94" s="138"/>
      <c r="X94" s="72"/>
      <c r="Y94" s="72"/>
      <c r="Z94" s="72"/>
    </row>
    <row r="95" spans="2:26" s="1" customFormat="1" ht="14.25">
      <c r="B95" s="946" t="s">
        <v>56</v>
      </c>
      <c r="C95" s="947"/>
      <c r="D95" s="948"/>
      <c r="E95" s="947"/>
      <c r="F95" s="949"/>
      <c r="G95" s="950"/>
      <c r="H95" s="949"/>
      <c r="I95" s="951"/>
      <c r="J95" s="949"/>
      <c r="K95" s="950"/>
      <c r="L95" s="949"/>
      <c r="M95" s="952"/>
      <c r="N95" s="947"/>
      <c r="O95" s="947"/>
      <c r="P95" s="953"/>
      <c r="Q95" s="954"/>
      <c r="R95" s="955" t="s">
        <v>6</v>
      </c>
      <c r="S95" s="94"/>
      <c r="T95" s="7"/>
      <c r="U95" s="7"/>
      <c r="W95" s="138"/>
      <c r="X95" s="72"/>
      <c r="Y95" s="72"/>
      <c r="Z95" s="72"/>
    </row>
    <row r="96" spans="2:26" s="1" customFormat="1" ht="14.25">
      <c r="B96" s="281" t="s">
        <v>17</v>
      </c>
      <c r="C96" s="855" t="s">
        <v>43</v>
      </c>
      <c r="D96" s="101"/>
      <c r="E96" s="856"/>
      <c r="F96" s="278">
        <v>501</v>
      </c>
      <c r="G96" s="64">
        <v>17</v>
      </c>
      <c r="H96" s="847">
        <v>514</v>
      </c>
      <c r="I96" s="80">
        <v>20</v>
      </c>
      <c r="J96" s="278">
        <v>500</v>
      </c>
      <c r="K96" s="101">
        <v>20</v>
      </c>
      <c r="L96" s="858"/>
      <c r="M96" s="101"/>
      <c r="N96" s="848"/>
      <c r="O96" s="101"/>
      <c r="P96" s="847"/>
      <c r="Q96" s="101"/>
      <c r="R96" s="69">
        <f>G96+I96+K96+M96+O96+Q96</f>
        <v>57</v>
      </c>
      <c r="S96" s="83"/>
      <c r="T96" s="33">
        <v>20</v>
      </c>
      <c r="U96" s="33">
        <v>40</v>
      </c>
      <c r="W96" s="138"/>
      <c r="X96" s="72"/>
      <c r="Y96" s="72"/>
      <c r="Z96" s="72"/>
    </row>
    <row r="97" spans="2:26" s="1" customFormat="1" ht="14.25">
      <c r="B97" s="283" t="s">
        <v>20</v>
      </c>
      <c r="C97" s="855" t="s">
        <v>162</v>
      </c>
      <c r="D97" s="101"/>
      <c r="E97" s="856"/>
      <c r="F97" s="278">
        <v>514</v>
      </c>
      <c r="G97" s="64">
        <v>20</v>
      </c>
      <c r="H97" s="847">
        <v>488</v>
      </c>
      <c r="I97" s="80">
        <v>17</v>
      </c>
      <c r="J97" s="278">
        <v>486</v>
      </c>
      <c r="K97" s="101">
        <v>17</v>
      </c>
      <c r="L97" s="858"/>
      <c r="M97" s="101"/>
      <c r="N97" s="848"/>
      <c r="O97" s="101"/>
      <c r="P97" s="847"/>
      <c r="Q97" s="101"/>
      <c r="R97" s="44">
        <f>G97+I97+K97+M97+O97+Q97</f>
        <v>54</v>
      </c>
      <c r="S97" s="83"/>
      <c r="T97" s="33">
        <v>17</v>
      </c>
      <c r="U97" s="33"/>
      <c r="W97" s="138"/>
      <c r="X97" s="72"/>
      <c r="Y97" s="72"/>
      <c r="Z97" s="72"/>
    </row>
    <row r="98" spans="2:26" s="1" customFormat="1" ht="14.25">
      <c r="B98" s="284" t="s">
        <v>24</v>
      </c>
      <c r="C98" s="54" t="s">
        <v>7</v>
      </c>
      <c r="D98" s="34"/>
      <c r="E98" s="863"/>
      <c r="F98" s="278">
        <v>454</v>
      </c>
      <c r="G98" s="33">
        <v>14</v>
      </c>
      <c r="H98" s="847">
        <v>421</v>
      </c>
      <c r="I98" s="80">
        <v>12</v>
      </c>
      <c r="J98" s="278">
        <v>481</v>
      </c>
      <c r="K98" s="101">
        <v>14</v>
      </c>
      <c r="L98" s="847"/>
      <c r="M98" s="101"/>
      <c r="N98" s="848"/>
      <c r="O98" s="101"/>
      <c r="P98" s="847"/>
      <c r="Q98" s="101"/>
      <c r="R98" s="44">
        <f>G98+I98+K98+M98+O98+Q98</f>
        <v>40</v>
      </c>
      <c r="S98" s="83"/>
      <c r="T98" s="33">
        <v>14</v>
      </c>
      <c r="U98" s="33">
        <v>34</v>
      </c>
      <c r="W98" s="138"/>
      <c r="X98" s="72"/>
      <c r="Y98" s="72"/>
      <c r="Z98" s="72"/>
    </row>
    <row r="99" spans="2:26" s="1" customFormat="1" ht="15" thickBot="1">
      <c r="B99" s="857" t="s">
        <v>25</v>
      </c>
      <c r="C99" s="883" t="s">
        <v>55</v>
      </c>
      <c r="D99" s="861"/>
      <c r="E99" s="862"/>
      <c r="F99" s="437">
        <v>449</v>
      </c>
      <c r="G99" s="227">
        <v>12</v>
      </c>
      <c r="H99" s="853">
        <v>468</v>
      </c>
      <c r="I99" s="229">
        <v>14</v>
      </c>
      <c r="J99" s="437">
        <v>466</v>
      </c>
      <c r="K99" s="231">
        <v>12</v>
      </c>
      <c r="L99" s="1055"/>
      <c r="M99" s="231"/>
      <c r="N99" s="860"/>
      <c r="O99" s="231"/>
      <c r="P99" s="859"/>
      <c r="Q99" s="231"/>
      <c r="R99" s="232">
        <f>G99+I99+K99+M99+O99+Q99</f>
        <v>38</v>
      </c>
      <c r="S99" s="83"/>
      <c r="T99" s="33">
        <v>12</v>
      </c>
      <c r="U99" s="33">
        <v>28</v>
      </c>
      <c r="W99" s="72"/>
      <c r="X99" s="72"/>
      <c r="Y99" s="72"/>
      <c r="Z99" s="72"/>
    </row>
    <row r="100" spans="2:26" s="1" customFormat="1" ht="15" thickBot="1">
      <c r="B100" s="55"/>
      <c r="C100" s="55"/>
      <c r="D100" s="34"/>
      <c r="E100" s="226"/>
      <c r="F100" s="133"/>
      <c r="G100" s="33"/>
      <c r="H100" s="66"/>
      <c r="I100" s="64"/>
      <c r="J100" s="66"/>
      <c r="K100" s="101"/>
      <c r="L100" s="66"/>
      <c r="M100" s="101"/>
      <c r="N100" s="66"/>
      <c r="O100" s="101"/>
      <c r="P100" s="66"/>
      <c r="Q100" s="101"/>
      <c r="R100" s="82"/>
      <c r="S100" s="83"/>
      <c r="T100" s="33"/>
      <c r="U100" s="33"/>
      <c r="W100" s="333"/>
      <c r="X100" s="72"/>
      <c r="Y100" s="72"/>
      <c r="Z100" s="72"/>
    </row>
    <row r="101" spans="2:26" s="1" customFormat="1" ht="18.75" customHeight="1" thickBot="1">
      <c r="B101" s="981" t="s">
        <v>103</v>
      </c>
      <c r="C101" s="982"/>
      <c r="D101" s="983"/>
      <c r="E101" s="984"/>
      <c r="F101" s="985"/>
      <c r="G101" s="985"/>
      <c r="H101" s="986"/>
      <c r="I101" s="987"/>
      <c r="J101" s="985"/>
      <c r="K101" s="985"/>
      <c r="L101" s="986"/>
      <c r="M101" s="988"/>
      <c r="N101" s="988"/>
      <c r="O101" s="988"/>
      <c r="P101" s="988"/>
      <c r="Q101" s="988"/>
      <c r="R101" s="989" t="s">
        <v>6</v>
      </c>
      <c r="S101" s="114" t="s">
        <v>15</v>
      </c>
      <c r="T101" s="7"/>
      <c r="U101" s="7"/>
      <c r="W101" s="72"/>
      <c r="X101" s="72"/>
      <c r="Y101" s="72"/>
      <c r="Z101" s="72"/>
    </row>
    <row r="102" spans="2:28" s="1" customFormat="1" ht="12.75">
      <c r="B102" s="281" t="s">
        <v>17</v>
      </c>
      <c r="C102" s="268" t="s">
        <v>93</v>
      </c>
      <c r="D102" s="678" t="s">
        <v>48</v>
      </c>
      <c r="E102" s="287" t="s">
        <v>53</v>
      </c>
      <c r="F102" s="870"/>
      <c r="G102" s="64"/>
      <c r="H102" s="871">
        <v>167</v>
      </c>
      <c r="I102" s="877">
        <v>30</v>
      </c>
      <c r="J102" s="827">
        <v>163</v>
      </c>
      <c r="K102" s="877">
        <v>30</v>
      </c>
      <c r="L102" s="1048"/>
      <c r="M102" s="33"/>
      <c r="N102" s="875"/>
      <c r="O102" s="64"/>
      <c r="P102" s="874"/>
      <c r="Q102" s="144"/>
      <c r="R102" s="990">
        <f aca="true" t="shared" si="4" ref="R102:R108">G102+I102+K102+M102+O102+Q102-S102</f>
        <v>60</v>
      </c>
      <c r="S102" s="135">
        <v>0</v>
      </c>
      <c r="T102" s="33">
        <v>30</v>
      </c>
      <c r="U102" s="144">
        <v>60</v>
      </c>
      <c r="V102" s="89"/>
      <c r="W102" s="37"/>
      <c r="X102" s="73"/>
      <c r="Y102" s="37"/>
      <c r="Z102" s="76"/>
      <c r="AA102" s="76"/>
      <c r="AB102" s="77"/>
    </row>
    <row r="103" spans="2:28" s="1" customFormat="1" ht="12.75">
      <c r="B103" s="283" t="s">
        <v>20</v>
      </c>
      <c r="C103" s="268" t="s">
        <v>72</v>
      </c>
      <c r="D103" s="678" t="s">
        <v>48</v>
      </c>
      <c r="E103" s="287" t="s">
        <v>45</v>
      </c>
      <c r="F103" s="870">
        <v>166</v>
      </c>
      <c r="G103" s="64">
        <v>30</v>
      </c>
      <c r="H103" s="827">
        <v>143</v>
      </c>
      <c r="I103" s="64">
        <v>26</v>
      </c>
      <c r="J103" s="827">
        <v>144</v>
      </c>
      <c r="K103" s="64">
        <v>26</v>
      </c>
      <c r="L103" s="828"/>
      <c r="M103" s="33"/>
      <c r="N103" s="873"/>
      <c r="O103" s="64"/>
      <c r="P103" s="875"/>
      <c r="Q103" s="144"/>
      <c r="R103" s="991">
        <f t="shared" si="4"/>
        <v>56</v>
      </c>
      <c r="S103" s="135">
        <v>26</v>
      </c>
      <c r="T103" s="33">
        <v>26</v>
      </c>
      <c r="U103" s="144">
        <v>52</v>
      </c>
      <c r="V103" s="55"/>
      <c r="W103" s="37"/>
      <c r="X103" s="73"/>
      <c r="Y103" s="37"/>
      <c r="Z103" s="76"/>
      <c r="AA103" s="76"/>
      <c r="AB103" s="77"/>
    </row>
    <row r="104" spans="2:28" s="1" customFormat="1" ht="12.75">
      <c r="B104" s="284" t="s">
        <v>24</v>
      </c>
      <c r="C104" s="268" t="s">
        <v>181</v>
      </c>
      <c r="D104" s="678" t="s">
        <v>48</v>
      </c>
      <c r="E104" s="287" t="s">
        <v>53</v>
      </c>
      <c r="F104" s="870">
        <v>133</v>
      </c>
      <c r="G104" s="64">
        <v>26</v>
      </c>
      <c r="H104" s="827">
        <v>114</v>
      </c>
      <c r="I104" s="64">
        <v>24</v>
      </c>
      <c r="J104" s="827">
        <v>106</v>
      </c>
      <c r="K104" s="64">
        <v>22</v>
      </c>
      <c r="L104" s="832"/>
      <c r="M104" s="33"/>
      <c r="N104" s="875"/>
      <c r="O104" s="64"/>
      <c r="P104" s="875"/>
      <c r="Q104" s="33"/>
      <c r="R104" s="991">
        <f t="shared" si="4"/>
        <v>50</v>
      </c>
      <c r="S104" s="135">
        <v>22</v>
      </c>
      <c r="T104" s="33">
        <v>24</v>
      </c>
      <c r="U104" s="144">
        <v>48</v>
      </c>
      <c r="V104" s="145"/>
      <c r="W104" s="37"/>
      <c r="X104" s="73"/>
      <c r="Y104" s="37"/>
      <c r="Z104" s="76"/>
      <c r="AA104" s="76"/>
      <c r="AB104" s="77"/>
    </row>
    <row r="105" spans="2:28" s="1" customFormat="1" ht="12.75">
      <c r="B105" s="741" t="s">
        <v>25</v>
      </c>
      <c r="C105" s="251" t="s">
        <v>71</v>
      </c>
      <c r="D105" s="679" t="s">
        <v>22</v>
      </c>
      <c r="E105" s="289" t="s">
        <v>53</v>
      </c>
      <c r="F105" s="876">
        <v>107</v>
      </c>
      <c r="G105" s="64">
        <v>24</v>
      </c>
      <c r="H105" s="834">
        <v>94</v>
      </c>
      <c r="I105" s="877">
        <v>22</v>
      </c>
      <c r="J105" s="834">
        <v>106</v>
      </c>
      <c r="K105" s="64">
        <v>21</v>
      </c>
      <c r="L105" s="828"/>
      <c r="M105" s="33"/>
      <c r="N105" s="873"/>
      <c r="O105" s="64"/>
      <c r="P105" s="873"/>
      <c r="Q105" s="144"/>
      <c r="R105" s="991">
        <f t="shared" si="4"/>
        <v>46</v>
      </c>
      <c r="S105" s="135">
        <v>21</v>
      </c>
      <c r="T105" s="33">
        <v>22</v>
      </c>
      <c r="U105" s="144">
        <v>44</v>
      </c>
      <c r="V105" s="37"/>
      <c r="W105" s="37"/>
      <c r="X105" s="73"/>
      <c r="Y105" s="37"/>
      <c r="Z105" s="76"/>
      <c r="AA105" s="76"/>
      <c r="AB105" s="77"/>
    </row>
    <row r="106" spans="2:28" s="1" customFormat="1" ht="12.75">
      <c r="B106" s="741" t="s">
        <v>27</v>
      </c>
      <c r="C106" s="251" t="s">
        <v>68</v>
      </c>
      <c r="D106" s="679" t="s">
        <v>18</v>
      </c>
      <c r="E106" s="289" t="s">
        <v>45</v>
      </c>
      <c r="F106" s="876"/>
      <c r="G106" s="64"/>
      <c r="H106" s="834"/>
      <c r="I106" s="877"/>
      <c r="J106" s="834">
        <v>114</v>
      </c>
      <c r="K106" s="877">
        <v>24</v>
      </c>
      <c r="L106" s="832"/>
      <c r="M106" s="33"/>
      <c r="N106" s="875"/>
      <c r="O106" s="64"/>
      <c r="P106" s="875"/>
      <c r="Q106" s="144"/>
      <c r="R106" s="991">
        <f t="shared" si="4"/>
        <v>24</v>
      </c>
      <c r="S106" s="135">
        <v>0</v>
      </c>
      <c r="T106" s="33">
        <v>21</v>
      </c>
      <c r="U106" s="144"/>
      <c r="V106" s="37"/>
      <c r="W106" s="37"/>
      <c r="X106" s="73"/>
      <c r="Y106" s="37"/>
      <c r="Z106" s="76"/>
      <c r="AA106" s="76"/>
      <c r="AB106" s="77"/>
    </row>
    <row r="107" spans="2:28" s="1" customFormat="1" ht="12.75">
      <c r="B107" s="741" t="s">
        <v>29</v>
      </c>
      <c r="C107" s="251" t="s">
        <v>216</v>
      </c>
      <c r="D107" s="679" t="s">
        <v>18</v>
      </c>
      <c r="E107" s="289" t="s">
        <v>53</v>
      </c>
      <c r="F107" s="829"/>
      <c r="G107" s="64"/>
      <c r="H107" s="828"/>
      <c r="I107" s="64"/>
      <c r="J107" s="832">
        <v>105</v>
      </c>
      <c r="K107" s="64">
        <v>20</v>
      </c>
      <c r="L107" s="828"/>
      <c r="M107" s="33"/>
      <c r="N107" s="873"/>
      <c r="O107" s="64"/>
      <c r="P107" s="875"/>
      <c r="Q107" s="144"/>
      <c r="R107" s="991">
        <f t="shared" si="4"/>
        <v>20</v>
      </c>
      <c r="S107" s="135">
        <v>0</v>
      </c>
      <c r="T107" s="33">
        <v>20</v>
      </c>
      <c r="U107" s="144"/>
      <c r="V107" s="37"/>
      <c r="W107" s="37"/>
      <c r="X107" s="73"/>
      <c r="Y107" s="37"/>
      <c r="Z107" s="76"/>
      <c r="AA107" s="76"/>
      <c r="AB107" s="77"/>
    </row>
    <row r="108" spans="2:28" s="1" customFormat="1" ht="13.5" thickBot="1">
      <c r="B108" s="741" t="s">
        <v>30</v>
      </c>
      <c r="C108" s="269" t="s">
        <v>67</v>
      </c>
      <c r="D108" s="960" t="s">
        <v>18</v>
      </c>
      <c r="E108" s="288" t="s">
        <v>45</v>
      </c>
      <c r="F108" s="879"/>
      <c r="G108" s="233"/>
      <c r="H108" s="837"/>
      <c r="I108" s="1047"/>
      <c r="J108" s="837">
        <v>88</v>
      </c>
      <c r="K108" s="1047">
        <v>19</v>
      </c>
      <c r="L108" s="838"/>
      <c r="M108" s="227"/>
      <c r="N108" s="958"/>
      <c r="O108" s="233"/>
      <c r="P108" s="958"/>
      <c r="Q108" s="959"/>
      <c r="R108" s="992">
        <f t="shared" si="4"/>
        <v>19</v>
      </c>
      <c r="S108" s="135">
        <v>0</v>
      </c>
      <c r="T108" s="33">
        <v>19</v>
      </c>
      <c r="U108" s="144">
        <v>42</v>
      </c>
      <c r="V108" s="37"/>
      <c r="W108" s="37"/>
      <c r="X108" s="73"/>
      <c r="Y108" s="37"/>
      <c r="Z108" s="76"/>
      <c r="AA108" s="76"/>
      <c r="AB108" s="77"/>
    </row>
    <row r="109" spans="2:28" s="1" customFormat="1" ht="18.75" customHeight="1" thickBot="1">
      <c r="B109" s="993" t="s">
        <v>104</v>
      </c>
      <c r="C109" s="534"/>
      <c r="D109" s="535"/>
      <c r="E109" s="536"/>
      <c r="F109" s="537"/>
      <c r="G109" s="537"/>
      <c r="H109" s="538"/>
      <c r="I109" s="539"/>
      <c r="J109" s="537"/>
      <c r="K109" s="537"/>
      <c r="L109" s="538"/>
      <c r="M109" s="540"/>
      <c r="N109" s="540"/>
      <c r="O109" s="540"/>
      <c r="P109" s="540"/>
      <c r="Q109" s="540"/>
      <c r="R109" s="994" t="s">
        <v>6</v>
      </c>
      <c r="S109" s="114"/>
      <c r="T109" s="7"/>
      <c r="U109" s="7"/>
      <c r="W109" s="37"/>
      <c r="X109" s="73"/>
      <c r="Y109" s="37"/>
      <c r="Z109" s="76"/>
      <c r="AA109" s="76"/>
      <c r="AB109" s="77"/>
    </row>
    <row r="110" spans="2:28" s="1" customFormat="1" ht="14.25" customHeight="1">
      <c r="B110" s="281" t="s">
        <v>17</v>
      </c>
      <c r="C110" s="268" t="s">
        <v>54</v>
      </c>
      <c r="D110" s="678" t="s">
        <v>48</v>
      </c>
      <c r="E110" s="287" t="s">
        <v>53</v>
      </c>
      <c r="F110" s="870">
        <v>175</v>
      </c>
      <c r="G110" s="64">
        <v>30</v>
      </c>
      <c r="H110" s="871">
        <v>175</v>
      </c>
      <c r="I110" s="64">
        <v>30</v>
      </c>
      <c r="J110" s="827">
        <v>172</v>
      </c>
      <c r="K110" s="64">
        <v>24</v>
      </c>
      <c r="L110" s="872"/>
      <c r="M110" s="64"/>
      <c r="N110" s="873"/>
      <c r="O110" s="101"/>
      <c r="P110" s="878"/>
      <c r="Q110" s="64"/>
      <c r="R110" s="990">
        <f aca="true" t="shared" si="5" ref="R110:R116">G110+I110+K110+M110+O110+Q110-S110</f>
        <v>60</v>
      </c>
      <c r="S110" s="135">
        <v>24</v>
      </c>
      <c r="T110" s="33">
        <v>30</v>
      </c>
      <c r="U110" s="144">
        <v>60</v>
      </c>
      <c r="W110" s="37"/>
      <c r="X110" s="73"/>
      <c r="Y110" s="37"/>
      <c r="Z110" s="76"/>
      <c r="AA110" s="76"/>
      <c r="AB110" s="77"/>
    </row>
    <row r="111" spans="2:28" s="1" customFormat="1" ht="14.25" customHeight="1">
      <c r="B111" s="283" t="s">
        <v>20</v>
      </c>
      <c r="C111" s="268" t="s">
        <v>95</v>
      </c>
      <c r="D111" s="678" t="s">
        <v>48</v>
      </c>
      <c r="E111" s="287" t="s">
        <v>53</v>
      </c>
      <c r="F111" s="870"/>
      <c r="G111" s="64"/>
      <c r="H111" s="827">
        <v>173</v>
      </c>
      <c r="I111" s="64">
        <v>26</v>
      </c>
      <c r="J111" s="827">
        <v>174</v>
      </c>
      <c r="K111" s="64">
        <v>30</v>
      </c>
      <c r="L111" s="828"/>
      <c r="M111" s="64"/>
      <c r="N111" s="873"/>
      <c r="O111" s="101"/>
      <c r="P111" s="873"/>
      <c r="Q111" s="64"/>
      <c r="R111" s="991">
        <f t="shared" si="5"/>
        <v>56</v>
      </c>
      <c r="S111" s="135">
        <v>0</v>
      </c>
      <c r="T111" s="33">
        <v>26</v>
      </c>
      <c r="U111" s="144">
        <v>52</v>
      </c>
      <c r="W111" s="37"/>
      <c r="X111" s="78"/>
      <c r="Y111" s="37"/>
      <c r="Z111" s="78"/>
      <c r="AA111" s="78"/>
      <c r="AB111" s="77"/>
    </row>
    <row r="112" spans="2:28" s="1" customFormat="1" ht="14.25" customHeight="1">
      <c r="B112" s="284" t="s">
        <v>24</v>
      </c>
      <c r="C112" s="268" t="s">
        <v>98</v>
      </c>
      <c r="D112" s="678" t="s">
        <v>18</v>
      </c>
      <c r="E112" s="287" t="s">
        <v>53</v>
      </c>
      <c r="F112" s="829">
        <v>159</v>
      </c>
      <c r="G112" s="64">
        <v>26</v>
      </c>
      <c r="H112" s="828">
        <v>169</v>
      </c>
      <c r="I112" s="64">
        <v>24</v>
      </c>
      <c r="J112" s="828">
        <v>173</v>
      </c>
      <c r="K112" s="64">
        <v>26</v>
      </c>
      <c r="L112" s="832"/>
      <c r="M112" s="64"/>
      <c r="N112" s="875"/>
      <c r="O112" s="101"/>
      <c r="P112" s="875"/>
      <c r="Q112" s="64"/>
      <c r="R112" s="991">
        <f t="shared" si="5"/>
        <v>52</v>
      </c>
      <c r="S112" s="135">
        <v>24</v>
      </c>
      <c r="T112" s="33">
        <v>24</v>
      </c>
      <c r="U112" s="144">
        <v>48</v>
      </c>
      <c r="W112" s="37"/>
      <c r="X112" s="73"/>
      <c r="Y112" s="37"/>
      <c r="Z112" s="76"/>
      <c r="AA112" s="76"/>
      <c r="AB112" s="77"/>
    </row>
    <row r="113" spans="2:28" s="1" customFormat="1" ht="14.25" customHeight="1">
      <c r="B113" s="741" t="s">
        <v>25</v>
      </c>
      <c r="C113" s="251" t="s">
        <v>124</v>
      </c>
      <c r="D113" s="679" t="s">
        <v>18</v>
      </c>
      <c r="E113" s="289" t="s">
        <v>53</v>
      </c>
      <c r="F113" s="833">
        <v>133</v>
      </c>
      <c r="G113" s="64">
        <v>24</v>
      </c>
      <c r="H113" s="832">
        <v>119</v>
      </c>
      <c r="I113" s="64">
        <v>20</v>
      </c>
      <c r="J113" s="832">
        <v>136</v>
      </c>
      <c r="K113" s="64">
        <v>21</v>
      </c>
      <c r="L113" s="832"/>
      <c r="M113" s="64"/>
      <c r="N113" s="875"/>
      <c r="O113" s="101"/>
      <c r="P113" s="875"/>
      <c r="Q113" s="64"/>
      <c r="R113" s="991">
        <f t="shared" si="5"/>
        <v>45</v>
      </c>
      <c r="S113" s="135">
        <v>20</v>
      </c>
      <c r="T113" s="33">
        <v>22</v>
      </c>
      <c r="U113" s="144">
        <v>44</v>
      </c>
      <c r="W113" s="37"/>
      <c r="X113" s="73"/>
      <c r="Y113" s="37"/>
      <c r="Z113" s="76"/>
      <c r="AA113" s="76"/>
      <c r="AB113" s="77"/>
    </row>
    <row r="114" spans="2:28" s="1" customFormat="1" ht="14.25" customHeight="1">
      <c r="B114" s="741" t="s">
        <v>27</v>
      </c>
      <c r="C114" s="716" t="s">
        <v>86</v>
      </c>
      <c r="D114" s="961" t="s">
        <v>18</v>
      </c>
      <c r="E114" s="962" t="s">
        <v>53</v>
      </c>
      <c r="F114" s="876"/>
      <c r="G114" s="33"/>
      <c r="H114" s="963">
        <v>166</v>
      </c>
      <c r="I114" s="33">
        <v>22</v>
      </c>
      <c r="J114" s="963">
        <v>169</v>
      </c>
      <c r="K114" s="33">
        <v>22</v>
      </c>
      <c r="L114" s="963"/>
      <c r="M114" s="33"/>
      <c r="N114" s="964"/>
      <c r="O114" s="87"/>
      <c r="P114" s="964"/>
      <c r="Q114" s="64"/>
      <c r="R114" s="991">
        <f t="shared" si="5"/>
        <v>44</v>
      </c>
      <c r="S114" s="135">
        <v>0</v>
      </c>
      <c r="T114" s="33">
        <v>21</v>
      </c>
      <c r="U114" s="144"/>
      <c r="W114" s="37"/>
      <c r="X114" s="73"/>
      <c r="Y114" s="37"/>
      <c r="Z114" s="76"/>
      <c r="AA114" s="76"/>
      <c r="AB114" s="77"/>
    </row>
    <row r="115" spans="2:28" s="1" customFormat="1" ht="14.25" customHeight="1">
      <c r="B115" s="937" t="s">
        <v>29</v>
      </c>
      <c r="C115" s="251" t="s">
        <v>125</v>
      </c>
      <c r="D115" s="679" t="s">
        <v>18</v>
      </c>
      <c r="E115" s="289" t="s">
        <v>53</v>
      </c>
      <c r="F115" s="876">
        <v>116</v>
      </c>
      <c r="G115" s="64">
        <v>22</v>
      </c>
      <c r="H115" s="827"/>
      <c r="I115" s="64"/>
      <c r="J115" s="827"/>
      <c r="K115" s="64"/>
      <c r="L115" s="828"/>
      <c r="M115" s="64"/>
      <c r="N115" s="873"/>
      <c r="O115" s="101"/>
      <c r="P115" s="873"/>
      <c r="Q115" s="64"/>
      <c r="R115" s="991">
        <f t="shared" si="5"/>
        <v>22</v>
      </c>
      <c r="S115" s="135">
        <v>0</v>
      </c>
      <c r="T115" s="33">
        <v>20</v>
      </c>
      <c r="U115" s="144"/>
      <c r="W115" s="37"/>
      <c r="X115" s="73"/>
      <c r="Y115" s="37"/>
      <c r="Z115" s="76"/>
      <c r="AA115" s="76"/>
      <c r="AB115" s="77"/>
    </row>
    <row r="116" spans="2:28" s="1" customFormat="1" ht="14.25" customHeight="1" thickBot="1">
      <c r="B116" s="938" t="s">
        <v>30</v>
      </c>
      <c r="C116" s="1027" t="s">
        <v>215</v>
      </c>
      <c r="D116" s="1049" t="s">
        <v>18</v>
      </c>
      <c r="E116" s="1050" t="s">
        <v>53</v>
      </c>
      <c r="F116" s="879"/>
      <c r="G116" s="227"/>
      <c r="H116" s="1051"/>
      <c r="I116" s="1052"/>
      <c r="J116" s="400">
        <v>130</v>
      </c>
      <c r="K116" s="227">
        <v>20</v>
      </c>
      <c r="L116" s="1051"/>
      <c r="M116" s="1052"/>
      <c r="N116" s="454"/>
      <c r="O116" s="1053"/>
      <c r="P116" s="454"/>
      <c r="Q116" s="880"/>
      <c r="R116" s="992">
        <f t="shared" si="5"/>
        <v>20</v>
      </c>
      <c r="S116" s="135">
        <v>0</v>
      </c>
      <c r="T116" s="33">
        <v>19</v>
      </c>
      <c r="U116" s="144">
        <v>42</v>
      </c>
      <c r="W116" s="37"/>
      <c r="X116" s="78"/>
      <c r="Y116" s="37"/>
      <c r="Z116" s="76"/>
      <c r="AA116" s="92"/>
      <c r="AB116" s="77"/>
    </row>
    <row r="117" spans="2:26" s="1" customFormat="1" ht="18" customHeight="1" thickBot="1">
      <c r="B117" s="544" t="s">
        <v>57</v>
      </c>
      <c r="C117" s="545"/>
      <c r="D117" s="546"/>
      <c r="E117" s="547"/>
      <c r="F117" s="548"/>
      <c r="G117" s="548"/>
      <c r="H117" s="549"/>
      <c r="I117" s="550"/>
      <c r="J117" s="548"/>
      <c r="K117" s="548"/>
      <c r="L117" s="549"/>
      <c r="M117" s="551"/>
      <c r="N117" s="551"/>
      <c r="O117" s="551"/>
      <c r="P117" s="551"/>
      <c r="Q117" s="551"/>
      <c r="R117" s="552" t="s">
        <v>6</v>
      </c>
      <c r="S117" s="94"/>
      <c r="T117" s="7"/>
      <c r="U117" s="7"/>
      <c r="W117" s="41"/>
      <c r="X117" s="85"/>
      <c r="Y117" s="41"/>
      <c r="Z117" s="76"/>
    </row>
    <row r="118" spans="2:26" s="1" customFormat="1" ht="14.25">
      <c r="B118" s="281" t="s">
        <v>17</v>
      </c>
      <c r="C118" s="89" t="s">
        <v>13</v>
      </c>
      <c r="D118" s="101"/>
      <c r="E118" s="541"/>
      <c r="F118" s="67">
        <v>467</v>
      </c>
      <c r="G118" s="542">
        <v>20</v>
      </c>
      <c r="H118" s="67">
        <v>517</v>
      </c>
      <c r="I118" s="543">
        <v>20</v>
      </c>
      <c r="J118" s="67">
        <v>519</v>
      </c>
      <c r="K118" s="543">
        <v>20</v>
      </c>
      <c r="L118" s="66"/>
      <c r="M118" s="543"/>
      <c r="N118" s="126"/>
      <c r="O118" s="543"/>
      <c r="P118" s="125"/>
      <c r="Q118" s="680"/>
      <c r="R118" s="864">
        <f>G118+I118+K118+M118+O118+Q118</f>
        <v>60</v>
      </c>
      <c r="S118" s="94"/>
      <c r="T118" s="7"/>
      <c r="U118" s="7"/>
      <c r="W118" s="51"/>
      <c r="X118" s="78"/>
      <c r="Y118" s="51"/>
      <c r="Z118" s="76"/>
    </row>
    <row r="119" spans="2:26" s="1" customFormat="1" ht="14.25">
      <c r="B119" s="283" t="s">
        <v>20</v>
      </c>
      <c r="C119" s="89" t="s">
        <v>55</v>
      </c>
      <c r="D119" s="101"/>
      <c r="E119" s="541"/>
      <c r="F119" s="67"/>
      <c r="G119" s="542"/>
      <c r="H119" s="67"/>
      <c r="I119" s="543"/>
      <c r="J119" s="67">
        <v>346</v>
      </c>
      <c r="K119" s="543">
        <v>17</v>
      </c>
      <c r="L119" s="66"/>
      <c r="M119" s="543"/>
      <c r="N119" s="126"/>
      <c r="O119" s="543"/>
      <c r="P119" s="125"/>
      <c r="Q119" s="680"/>
      <c r="R119" s="864">
        <f>G119+I119+K119+M119+O119+Q119</f>
        <v>17</v>
      </c>
      <c r="S119" s="94"/>
      <c r="T119" s="7"/>
      <c r="U119" s="7"/>
      <c r="W119" s="121"/>
      <c r="X119" s="76"/>
      <c r="Y119" s="121"/>
      <c r="Z119" s="76"/>
    </row>
    <row r="120" spans="2:26" s="1" customFormat="1" ht="15" thickBot="1">
      <c r="B120" s="882"/>
      <c r="C120" s="502"/>
      <c r="D120" s="231"/>
      <c r="E120" s="553"/>
      <c r="F120" s="554"/>
      <c r="G120" s="555"/>
      <c r="H120" s="228"/>
      <c r="I120" s="556"/>
      <c r="J120" s="228"/>
      <c r="K120" s="556"/>
      <c r="L120" s="230"/>
      <c r="M120" s="556"/>
      <c r="N120" s="682"/>
      <c r="O120" s="556"/>
      <c r="P120" s="673"/>
      <c r="Q120" s="681"/>
      <c r="R120" s="865">
        <f>G120+I120+K120+M120+O120+Q120</f>
        <v>0</v>
      </c>
      <c r="S120" s="94"/>
      <c r="T120" s="7"/>
      <c r="U120" s="7"/>
      <c r="W120" s="51"/>
      <c r="X120" s="78"/>
      <c r="Y120" s="51"/>
      <c r="Z120" s="76"/>
    </row>
    <row r="121" spans="2:26" s="1" customFormat="1" ht="14.25">
      <c r="B121" s="37"/>
      <c r="C121" s="37"/>
      <c r="D121" s="87"/>
      <c r="E121" s="109"/>
      <c r="F121" s="110"/>
      <c r="G121" s="110"/>
      <c r="H121" s="110"/>
      <c r="I121" s="110"/>
      <c r="J121" s="110"/>
      <c r="K121" s="110"/>
      <c r="L121" s="3"/>
      <c r="M121" s="4"/>
      <c r="N121" s="4"/>
      <c r="O121" s="4"/>
      <c r="P121" s="4"/>
      <c r="Q121" s="4"/>
      <c r="R121" s="5"/>
      <c r="S121" s="94"/>
      <c r="T121" s="7"/>
      <c r="U121" s="7"/>
      <c r="W121" s="72"/>
      <c r="X121" s="78"/>
      <c r="Y121" s="72"/>
      <c r="Z121" s="76"/>
    </row>
    <row r="122" spans="2:26" s="1" customFormat="1" ht="12.75">
      <c r="B122" s="295"/>
      <c r="C122" s="296" t="s">
        <v>58</v>
      </c>
      <c r="D122" s="297"/>
      <c r="E122" s="298"/>
      <c r="F122" s="299">
        <f>SUM(F123:F127)</f>
        <v>67</v>
      </c>
      <c r="G122" s="300"/>
      <c r="H122" s="299">
        <f>SUM(H123:H127)</f>
        <v>55</v>
      </c>
      <c r="I122" s="301"/>
      <c r="J122" s="299">
        <f>SUM(J123:J127)</f>
        <v>58</v>
      </c>
      <c r="K122" s="300"/>
      <c r="L122" s="299">
        <f>SUM(L123:L127)</f>
        <v>0</v>
      </c>
      <c r="M122" s="296"/>
      <c r="N122" s="299">
        <f>SUM(N123:N127)</f>
        <v>0</v>
      </c>
      <c r="O122" s="302"/>
      <c r="P122" s="299">
        <f>SUM(P123:P127)</f>
        <v>0</v>
      </c>
      <c r="Q122" s="303"/>
      <c r="R122" s="369" t="s">
        <v>77</v>
      </c>
      <c r="S122" s="94"/>
      <c r="T122" s="7"/>
      <c r="U122" s="7"/>
      <c r="W122" s="72"/>
      <c r="X122" s="78"/>
      <c r="Y122" s="72"/>
      <c r="Z122" s="76"/>
    </row>
    <row r="123" spans="2:26" s="189" customFormat="1" ht="12.75">
      <c r="B123" s="293"/>
      <c r="C123" s="60" t="s">
        <v>13</v>
      </c>
      <c r="D123" s="60"/>
      <c r="E123" s="60"/>
      <c r="F123" s="660">
        <v>15</v>
      </c>
      <c r="G123" s="661"/>
      <c r="H123" s="61">
        <v>17</v>
      </c>
      <c r="I123" s="61"/>
      <c r="J123" s="660">
        <v>23</v>
      </c>
      <c r="K123" s="661"/>
      <c r="L123" s="61"/>
      <c r="M123" s="61"/>
      <c r="N123" s="660"/>
      <c r="O123" s="661"/>
      <c r="P123" s="61"/>
      <c r="Q123" s="61"/>
      <c r="R123" s="370">
        <f>(F123+H123+J123+L123+N123+P123)/3</f>
        <v>18.333333333333332</v>
      </c>
      <c r="S123" s="274"/>
      <c r="T123" s="274"/>
      <c r="U123" s="274"/>
      <c r="W123" s="37"/>
      <c r="X123" s="73"/>
      <c r="Y123" s="37"/>
      <c r="Z123" s="76"/>
    </row>
    <row r="124" spans="2:26" s="189" customFormat="1" ht="12.75">
      <c r="B124" s="293"/>
      <c r="C124" s="60" t="s">
        <v>162</v>
      </c>
      <c r="D124" s="60"/>
      <c r="E124" s="60"/>
      <c r="F124" s="662">
        <v>21</v>
      </c>
      <c r="G124" s="663"/>
      <c r="H124" s="61">
        <v>8</v>
      </c>
      <c r="I124" s="61"/>
      <c r="J124" s="662">
        <v>8</v>
      </c>
      <c r="K124" s="663"/>
      <c r="L124" s="61"/>
      <c r="M124" s="61"/>
      <c r="N124" s="662"/>
      <c r="O124" s="663"/>
      <c r="P124" s="61"/>
      <c r="Q124" s="61"/>
      <c r="R124" s="371">
        <f>(F124+H124+J124+L124+N124+P124)/3</f>
        <v>12.333333333333334</v>
      </c>
      <c r="S124" s="274"/>
      <c r="T124" s="274"/>
      <c r="U124" s="274"/>
      <c r="W124" s="37"/>
      <c r="X124" s="73"/>
      <c r="Y124" s="37"/>
      <c r="Z124" s="76"/>
    </row>
    <row r="125" spans="1:26" s="190" customFormat="1" ht="12.75">
      <c r="A125" s="189"/>
      <c r="B125" s="293"/>
      <c r="C125" s="60" t="s">
        <v>7</v>
      </c>
      <c r="D125" s="60"/>
      <c r="E125" s="60"/>
      <c r="F125" s="662">
        <v>15</v>
      </c>
      <c r="G125" s="663"/>
      <c r="H125" s="61">
        <v>14</v>
      </c>
      <c r="I125" s="61"/>
      <c r="J125" s="662">
        <v>13</v>
      </c>
      <c r="K125" s="663"/>
      <c r="L125" s="61"/>
      <c r="M125" s="61"/>
      <c r="N125" s="662"/>
      <c r="O125" s="663"/>
      <c r="P125" s="61"/>
      <c r="Q125" s="61"/>
      <c r="R125" s="371">
        <f>(F125+H125+J125+L125+N125+P125)/3</f>
        <v>14</v>
      </c>
      <c r="S125" s="275"/>
      <c r="T125" s="274"/>
      <c r="U125" s="274"/>
      <c r="W125" s="37"/>
      <c r="X125" s="73"/>
      <c r="Y125" s="37"/>
      <c r="Z125" s="76"/>
    </row>
    <row r="126" spans="1:26" s="190" customFormat="1" ht="12.75">
      <c r="A126" s="189"/>
      <c r="B126" s="293"/>
      <c r="C126" s="60" t="s">
        <v>43</v>
      </c>
      <c r="D126" s="60"/>
      <c r="E126" s="60"/>
      <c r="F126" s="662">
        <v>11</v>
      </c>
      <c r="G126" s="663"/>
      <c r="H126" s="61">
        <v>10</v>
      </c>
      <c r="I126" s="61"/>
      <c r="J126" s="662">
        <v>9</v>
      </c>
      <c r="K126" s="663"/>
      <c r="L126" s="61"/>
      <c r="M126" s="61"/>
      <c r="N126" s="662"/>
      <c r="O126" s="663"/>
      <c r="P126" s="61"/>
      <c r="Q126" s="61"/>
      <c r="R126" s="371">
        <f>(F126+H126+J126+L126+N126+P126)/3</f>
        <v>10</v>
      </c>
      <c r="S126" s="275"/>
      <c r="T126" s="274"/>
      <c r="U126" s="274"/>
      <c r="W126" s="37"/>
      <c r="X126" s="73"/>
      <c r="Y126" s="37"/>
      <c r="Z126" s="76"/>
    </row>
    <row r="127" spans="1:26" s="190" customFormat="1" ht="12.75">
      <c r="A127" s="189"/>
      <c r="B127" s="294"/>
      <c r="C127" s="557" t="s">
        <v>55</v>
      </c>
      <c r="D127" s="557"/>
      <c r="E127" s="557"/>
      <c r="F127" s="664">
        <v>5</v>
      </c>
      <c r="G127" s="665"/>
      <c r="H127" s="637">
        <v>6</v>
      </c>
      <c r="I127" s="637"/>
      <c r="J127" s="664">
        <v>5</v>
      </c>
      <c r="K127" s="665"/>
      <c r="L127" s="637"/>
      <c r="M127" s="637"/>
      <c r="N127" s="664"/>
      <c r="O127" s="665"/>
      <c r="P127" s="637"/>
      <c r="Q127" s="637"/>
      <c r="R127" s="372">
        <f>(F127+H127+J127+L127+N127+P127)/3</f>
        <v>5.333333333333333</v>
      </c>
      <c r="S127" s="275"/>
      <c r="T127" s="274"/>
      <c r="U127" s="274"/>
      <c r="W127" s="37"/>
      <c r="X127" s="73"/>
      <c r="Y127" s="37"/>
      <c r="Z127" s="76"/>
    </row>
    <row r="128" spans="6:26" ht="14.25">
      <c r="F128" s="7"/>
      <c r="G128" s="7"/>
      <c r="H128" s="7"/>
      <c r="I128" s="7"/>
      <c r="J128" s="7"/>
      <c r="K128" s="7"/>
      <c r="M128" s="94"/>
      <c r="N128" s="94"/>
      <c r="O128" s="94"/>
      <c r="P128" s="94"/>
      <c r="Q128" s="94"/>
      <c r="U128" s="274"/>
      <c r="W128" s="37"/>
      <c r="X128" s="78"/>
      <c r="Y128" s="37"/>
      <c r="Z128" s="76"/>
    </row>
    <row r="129" spans="21:28" ht="14.25">
      <c r="U129" s="274"/>
      <c r="W129" s="51"/>
      <c r="X129" s="78"/>
      <c r="Y129" s="51"/>
      <c r="Z129" s="75"/>
      <c r="AA129" s="75"/>
      <c r="AB129" s="40"/>
    </row>
    <row r="130" spans="20:28" ht="14.25">
      <c r="T130" s="78"/>
      <c r="U130" s="61"/>
      <c r="V130" s="8"/>
      <c r="W130" s="37"/>
      <c r="X130" s="73"/>
      <c r="Y130" s="37"/>
      <c r="Z130" s="76"/>
      <c r="AA130" s="76"/>
      <c r="AB130" s="77"/>
    </row>
    <row r="131" spans="3:28" ht="12.75">
      <c r="C131" s="618"/>
      <c r="D131" s="261"/>
      <c r="E131" s="618"/>
      <c r="F131" s="133"/>
      <c r="G131" s="64"/>
      <c r="H131" s="66"/>
      <c r="I131" s="64"/>
      <c r="J131" s="66"/>
      <c r="K131" s="64"/>
      <c r="L131" s="66"/>
      <c r="T131" s="78"/>
      <c r="U131" s="61"/>
      <c r="V131" s="8"/>
      <c r="W131" s="41"/>
      <c r="X131" s="85"/>
      <c r="Y131" s="41"/>
      <c r="Z131" s="86"/>
      <c r="AA131" s="86"/>
      <c r="AB131" s="40"/>
    </row>
    <row r="132" spans="3:28" ht="12.75">
      <c r="C132" s="89"/>
      <c r="D132" s="263"/>
      <c r="E132" s="88"/>
      <c r="F132" s="112"/>
      <c r="G132" s="64"/>
      <c r="H132" s="617"/>
      <c r="I132" s="64"/>
      <c r="J132" s="617"/>
      <c r="K132" s="64"/>
      <c r="L132" s="116"/>
      <c r="T132" s="78"/>
      <c r="U132" s="78"/>
      <c r="V132" s="8"/>
      <c r="W132" s="37"/>
      <c r="X132" s="73"/>
      <c r="Y132" s="37"/>
      <c r="Z132" s="76"/>
      <c r="AA132" s="76"/>
      <c r="AB132" s="77"/>
    </row>
    <row r="133" spans="3:28" ht="12.75">
      <c r="C133" s="89"/>
      <c r="D133" s="263"/>
      <c r="E133" s="88"/>
      <c r="F133" s="112"/>
      <c r="G133" s="64"/>
      <c r="H133" s="617"/>
      <c r="I133" s="64"/>
      <c r="J133" s="617"/>
      <c r="K133" s="64"/>
      <c r="L133" s="116"/>
      <c r="T133" s="78"/>
      <c r="U133" s="78"/>
      <c r="V133" s="8"/>
      <c r="W133" s="121"/>
      <c r="X133" s="76"/>
      <c r="Y133" s="121"/>
      <c r="Z133" s="75"/>
      <c r="AA133" s="75"/>
      <c r="AB133" s="77"/>
    </row>
    <row r="134" spans="3:28" ht="12.75">
      <c r="C134" s="89"/>
      <c r="D134" s="263"/>
      <c r="E134" s="88"/>
      <c r="F134" s="112"/>
      <c r="G134" s="64"/>
      <c r="H134" s="617"/>
      <c r="I134" s="120"/>
      <c r="J134" s="617"/>
      <c r="K134" s="64"/>
      <c r="L134" s="116"/>
      <c r="T134" s="78"/>
      <c r="U134" s="78"/>
      <c r="V134" s="8"/>
      <c r="W134" s="51"/>
      <c r="X134" s="78"/>
      <c r="Y134" s="51"/>
      <c r="Z134" s="75"/>
      <c r="AA134" s="75"/>
      <c r="AB134" s="40"/>
    </row>
    <row r="135" spans="3:28" ht="12.75">
      <c r="C135" s="72"/>
      <c r="D135" s="262"/>
      <c r="E135" s="63"/>
      <c r="F135" s="146"/>
      <c r="G135" s="64"/>
      <c r="H135" s="118"/>
      <c r="I135" s="64"/>
      <c r="J135" s="118"/>
      <c r="K135" s="64"/>
      <c r="L135" s="118"/>
      <c r="T135" s="78"/>
      <c r="U135" s="78"/>
      <c r="V135" s="8"/>
      <c r="W135" s="51"/>
      <c r="X135" s="78"/>
      <c r="Y135" s="51"/>
      <c r="Z135" s="75"/>
      <c r="AA135" s="75"/>
      <c r="AB135" s="40"/>
    </row>
    <row r="136" spans="3:28" ht="12.75">
      <c r="C136" s="137"/>
      <c r="D136" s="266"/>
      <c r="E136" s="305"/>
      <c r="F136" s="68"/>
      <c r="G136" s="64"/>
      <c r="H136" s="68"/>
      <c r="I136" s="101"/>
      <c r="J136" s="68"/>
      <c r="K136" s="101"/>
      <c r="L136" s="68"/>
      <c r="T136" s="78"/>
      <c r="U136" s="78"/>
      <c r="V136" s="8"/>
      <c r="W136" s="72"/>
      <c r="X136" s="78"/>
      <c r="Y136" s="895"/>
      <c r="Z136" s="76"/>
      <c r="AA136" s="76"/>
      <c r="AB136" s="77"/>
    </row>
    <row r="137" spans="3:28" ht="12.75">
      <c r="C137" s="137"/>
      <c r="D137" s="266"/>
      <c r="E137" s="305"/>
      <c r="F137" s="68"/>
      <c r="G137" s="64"/>
      <c r="H137" s="68"/>
      <c r="I137" s="101"/>
      <c r="J137" s="68"/>
      <c r="K137" s="101"/>
      <c r="L137" s="68"/>
      <c r="T137" s="78"/>
      <c r="U137" s="78"/>
      <c r="V137" s="8"/>
      <c r="W137" s="51"/>
      <c r="X137" s="75"/>
      <c r="Y137" s="51"/>
      <c r="Z137" s="78"/>
      <c r="AA137" s="78"/>
      <c r="AB137" s="40"/>
    </row>
    <row r="138" spans="3:28" ht="12.75">
      <c r="C138" s="72"/>
      <c r="D138" s="262"/>
      <c r="E138" s="72"/>
      <c r="F138" s="146"/>
      <c r="G138" s="64"/>
      <c r="H138" s="118"/>
      <c r="I138" s="64"/>
      <c r="J138" s="635"/>
      <c r="K138" s="64"/>
      <c r="L138" s="118"/>
      <c r="T138" s="78"/>
      <c r="U138" s="78"/>
      <c r="V138" s="8"/>
      <c r="W138" s="51"/>
      <c r="X138" s="78"/>
      <c r="Y138" s="51"/>
      <c r="Z138" s="75"/>
      <c r="AA138" s="75"/>
      <c r="AB138" s="40"/>
    </row>
    <row r="139" spans="3:28" ht="14.25">
      <c r="C139" s="633"/>
      <c r="D139" s="634"/>
      <c r="E139" s="633"/>
      <c r="F139" s="624"/>
      <c r="G139" s="624"/>
      <c r="H139" s="624"/>
      <c r="I139" s="624"/>
      <c r="J139" s="624"/>
      <c r="K139" s="624"/>
      <c r="L139" s="624"/>
      <c r="T139" s="78"/>
      <c r="U139" s="78"/>
      <c r="V139" s="8"/>
      <c r="W139" s="37"/>
      <c r="X139" s="73"/>
      <c r="Y139" s="37"/>
      <c r="Z139" s="76"/>
      <c r="AA139" s="76"/>
      <c r="AB139" s="77"/>
    </row>
    <row r="140" spans="3:28" ht="14.25">
      <c r="C140" s="72"/>
      <c r="D140" s="335"/>
      <c r="E140" s="73"/>
      <c r="F140" s="129"/>
      <c r="G140" s="631"/>
      <c r="H140" s="129"/>
      <c r="I140" s="101"/>
      <c r="J140" s="129"/>
      <c r="K140" s="264"/>
      <c r="L140" s="636"/>
      <c r="T140" s="78"/>
      <c r="U140" s="78"/>
      <c r="V140" s="8"/>
      <c r="W140" s="37"/>
      <c r="X140" s="73"/>
      <c r="Y140" s="37"/>
      <c r="Z140" s="76"/>
      <c r="AA140" s="76"/>
      <c r="AB140" s="77"/>
    </row>
    <row r="141" spans="3:28" ht="14.25">
      <c r="C141" s="333"/>
      <c r="D141" s="334"/>
      <c r="E141" s="333"/>
      <c r="F141" s="337"/>
      <c r="G141" s="337"/>
      <c r="H141" s="337"/>
      <c r="I141" s="337"/>
      <c r="J141" s="337"/>
      <c r="K141" s="337"/>
      <c r="L141" s="632"/>
      <c r="T141" s="78"/>
      <c r="U141" s="78"/>
      <c r="V141" s="8"/>
      <c r="W141" s="37"/>
      <c r="X141" s="73"/>
      <c r="Y141" s="37"/>
      <c r="Z141" s="76"/>
      <c r="AA141" s="76"/>
      <c r="AB141" s="77"/>
    </row>
    <row r="142" spans="3:28" ht="12.75">
      <c r="C142" s="618"/>
      <c r="D142" s="623"/>
      <c r="E142" s="618"/>
      <c r="F142" s="128"/>
      <c r="G142" s="64"/>
      <c r="H142" s="124"/>
      <c r="I142" s="101"/>
      <c r="J142" s="124"/>
      <c r="K142" s="64"/>
      <c r="L142" s="66"/>
      <c r="T142" s="78"/>
      <c r="U142" s="78"/>
      <c r="V142" s="8"/>
      <c r="W142" s="37"/>
      <c r="X142" s="73"/>
      <c r="Y142" s="37"/>
      <c r="Z142" s="76"/>
      <c r="AA142" s="76"/>
      <c r="AB142" s="77"/>
    </row>
    <row r="143" spans="3:28" ht="12.75">
      <c r="C143" s="618"/>
      <c r="D143" s="339"/>
      <c r="E143" s="138"/>
      <c r="F143" s="128"/>
      <c r="G143" s="64"/>
      <c r="H143" s="124"/>
      <c r="I143" s="101"/>
      <c r="J143" s="124"/>
      <c r="K143" s="64"/>
      <c r="L143" s="66"/>
      <c r="T143" s="78"/>
      <c r="U143" s="78"/>
      <c r="V143" s="8"/>
      <c r="W143" s="37"/>
      <c r="X143" s="73"/>
      <c r="Y143" s="37"/>
      <c r="Z143" s="76"/>
      <c r="AA143" s="76"/>
      <c r="AB143" s="77"/>
    </row>
    <row r="144" spans="3:28" ht="12.75">
      <c r="C144" s="618"/>
      <c r="D144" s="623"/>
      <c r="E144" s="618"/>
      <c r="F144" s="124"/>
      <c r="G144" s="64"/>
      <c r="H144" s="38"/>
      <c r="I144" s="101"/>
      <c r="J144" s="124"/>
      <c r="K144" s="64"/>
      <c r="L144" s="66"/>
      <c r="T144" s="78"/>
      <c r="U144" s="78"/>
      <c r="V144" s="8"/>
      <c r="W144" s="37"/>
      <c r="X144" s="73"/>
      <c r="Y144" s="37"/>
      <c r="Z144" s="76"/>
      <c r="AA144" s="76"/>
      <c r="AB144" s="77"/>
    </row>
    <row r="145" spans="3:28" ht="12.75">
      <c r="C145" s="138"/>
      <c r="D145" s="339"/>
      <c r="E145" s="138"/>
      <c r="F145" s="130"/>
      <c r="G145" s="64"/>
      <c r="H145" s="130"/>
      <c r="I145" s="101"/>
      <c r="J145" s="130"/>
      <c r="K145" s="64"/>
      <c r="L145" s="68"/>
      <c r="T145" s="78"/>
      <c r="U145" s="78"/>
      <c r="V145" s="8"/>
      <c r="W145" s="51"/>
      <c r="X145" s="75"/>
      <c r="Y145" s="51"/>
      <c r="Z145" s="75"/>
      <c r="AA145" s="75"/>
      <c r="AB145" s="77"/>
    </row>
    <row r="146" spans="3:28" ht="14.25">
      <c r="C146" s="72"/>
      <c r="D146" s="335"/>
      <c r="E146" s="72"/>
      <c r="F146" s="73"/>
      <c r="G146" s="73"/>
      <c r="H146" s="73"/>
      <c r="I146" s="73"/>
      <c r="J146" s="73"/>
      <c r="K146" s="73"/>
      <c r="L146" s="593"/>
      <c r="T146" s="78"/>
      <c r="U146" s="78"/>
      <c r="V146" s="8"/>
      <c r="W146" s="37"/>
      <c r="X146" s="73"/>
      <c r="Y146" s="37"/>
      <c r="Z146" s="76"/>
      <c r="AA146" s="76"/>
      <c r="AB146" s="77"/>
    </row>
    <row r="147" spans="3:28" ht="12.75">
      <c r="C147" s="333"/>
      <c r="D147" s="334"/>
      <c r="E147" s="333"/>
      <c r="F147" s="337"/>
      <c r="G147" s="337"/>
      <c r="H147" s="337"/>
      <c r="I147" s="337"/>
      <c r="J147" s="337"/>
      <c r="K147" s="337"/>
      <c r="L147" s="337"/>
      <c r="T147" s="78"/>
      <c r="U147" s="78"/>
      <c r="V147" s="8"/>
      <c r="W147" s="89"/>
      <c r="X147" s="85"/>
      <c r="Y147" s="89"/>
      <c r="Z147" s="85"/>
      <c r="AA147" s="85"/>
      <c r="AB147" s="40"/>
    </row>
    <row r="148" spans="3:28" ht="12.75">
      <c r="C148" s="72"/>
      <c r="D148" s="338"/>
      <c r="E148" s="72"/>
      <c r="F148" s="72"/>
      <c r="G148" s="101"/>
      <c r="H148" s="73"/>
      <c r="I148" s="101"/>
      <c r="J148" s="68"/>
      <c r="K148" s="101"/>
      <c r="L148" s="73"/>
      <c r="T148" s="78"/>
      <c r="U148" s="78"/>
      <c r="V148" s="8"/>
      <c r="W148" s="51"/>
      <c r="X148" s="78"/>
      <c r="Y148" s="51"/>
      <c r="Z148" s="75"/>
      <c r="AA148" s="75"/>
      <c r="AB148" s="40"/>
    </row>
    <row r="149" spans="3:28" ht="12.75">
      <c r="C149" s="333"/>
      <c r="D149" s="334"/>
      <c r="E149" s="333"/>
      <c r="F149" s="337"/>
      <c r="G149" s="337"/>
      <c r="H149" s="337"/>
      <c r="I149" s="337"/>
      <c r="J149" s="337"/>
      <c r="K149" s="337"/>
      <c r="L149" s="337"/>
      <c r="T149" s="78"/>
      <c r="U149" s="78"/>
      <c r="V149" s="8"/>
      <c r="W149" s="72"/>
      <c r="X149" s="78"/>
      <c r="Y149" s="72"/>
      <c r="Z149" s="73"/>
      <c r="AA149" s="73"/>
      <c r="AB149" s="40"/>
    </row>
    <row r="150" spans="3:28" ht="12.75">
      <c r="C150" s="72"/>
      <c r="D150" s="338"/>
      <c r="E150" s="72"/>
      <c r="F150" s="72"/>
      <c r="G150" s="101"/>
      <c r="H150" s="73"/>
      <c r="I150" s="101"/>
      <c r="J150" s="68"/>
      <c r="K150" s="101"/>
      <c r="L150" s="73"/>
      <c r="T150" s="78"/>
      <c r="U150" s="78"/>
      <c r="V150" s="8"/>
      <c r="W150" s="37"/>
      <c r="X150" s="78"/>
      <c r="Y150" s="37"/>
      <c r="Z150" s="78"/>
      <c r="AA150" s="78"/>
      <c r="AB150" s="77"/>
    </row>
    <row r="151" spans="3:28" ht="12.75">
      <c r="C151" s="333"/>
      <c r="D151" s="334"/>
      <c r="E151" s="333"/>
      <c r="F151" s="337"/>
      <c r="G151" s="337"/>
      <c r="H151" s="337"/>
      <c r="I151" s="337"/>
      <c r="J151" s="337"/>
      <c r="K151" s="337"/>
      <c r="L151" s="337"/>
      <c r="T151" s="78"/>
      <c r="U151" s="78"/>
      <c r="V151" s="8"/>
      <c r="W151" s="37"/>
      <c r="X151" s="78"/>
      <c r="Y151" s="37"/>
      <c r="Z151" s="78"/>
      <c r="AA151" s="78"/>
      <c r="AB151" s="77"/>
    </row>
    <row r="152" spans="3:28" ht="14.25">
      <c r="C152" s="89"/>
      <c r="D152" s="101"/>
      <c r="E152" s="622"/>
      <c r="F152" s="66"/>
      <c r="G152" s="64"/>
      <c r="H152" s="66"/>
      <c r="I152" s="64"/>
      <c r="J152" s="66"/>
      <c r="K152" s="101"/>
      <c r="L152" s="88"/>
      <c r="T152" s="78"/>
      <c r="U152" s="78"/>
      <c r="V152" s="8"/>
      <c r="W152" s="121"/>
      <c r="X152" s="76"/>
      <c r="Y152" s="121"/>
      <c r="Z152" s="76"/>
      <c r="AA152" s="76"/>
      <c r="AB152" s="40"/>
    </row>
    <row r="153" spans="3:28" ht="14.25">
      <c r="C153" s="89"/>
      <c r="D153" s="338"/>
      <c r="E153" s="593"/>
      <c r="F153" s="66"/>
      <c r="G153" s="64"/>
      <c r="H153" s="66"/>
      <c r="I153" s="64"/>
      <c r="J153" s="66"/>
      <c r="K153" s="101"/>
      <c r="L153" s="88"/>
      <c r="T153" s="78"/>
      <c r="U153" s="78"/>
      <c r="V153" s="8"/>
      <c r="W153" s="121"/>
      <c r="X153" s="76"/>
      <c r="Y153" s="121"/>
      <c r="Z153" s="76"/>
      <c r="AA153" s="76"/>
      <c r="AB153" s="40"/>
    </row>
    <row r="154" spans="3:28" ht="12.75">
      <c r="C154" s="72"/>
      <c r="D154" s="248"/>
      <c r="E154" s="73"/>
      <c r="F154" s="146"/>
      <c r="G154" s="64"/>
      <c r="H154" s="635"/>
      <c r="I154" s="120"/>
      <c r="J154" s="635"/>
      <c r="K154" s="120"/>
      <c r="L154" s="118"/>
      <c r="T154" s="78"/>
      <c r="U154" s="78"/>
      <c r="V154" s="8"/>
      <c r="W154" s="37"/>
      <c r="X154" s="73"/>
      <c r="Y154" s="37"/>
      <c r="Z154" s="76"/>
      <c r="AA154" s="76"/>
      <c r="AB154" s="40"/>
    </row>
    <row r="155" spans="20:28" ht="14.25">
      <c r="T155" s="78"/>
      <c r="U155" s="78"/>
      <c r="V155" s="8"/>
      <c r="W155" s="55"/>
      <c r="X155" s="85"/>
      <c r="Y155" s="55"/>
      <c r="Z155" s="92"/>
      <c r="AA155" s="92"/>
      <c r="AB155" s="77"/>
    </row>
    <row r="156" spans="20:28" ht="14.25">
      <c r="T156" s="78"/>
      <c r="U156" s="78"/>
      <c r="V156" s="8"/>
      <c r="W156" s="121"/>
      <c r="X156" s="76"/>
      <c r="Y156" s="121"/>
      <c r="Z156" s="76"/>
      <c r="AA156" s="76"/>
      <c r="AB156" s="40"/>
    </row>
    <row r="157" spans="20:28" ht="14.25">
      <c r="T157" s="78"/>
      <c r="U157" s="78"/>
      <c r="V157" s="8"/>
      <c r="W157" s="72"/>
      <c r="X157" s="262"/>
      <c r="Y157" s="1005"/>
      <c r="Z157" s="76"/>
      <c r="AA157" s="76"/>
      <c r="AB157" s="40"/>
    </row>
    <row r="158" spans="20:28" ht="14.25">
      <c r="T158" s="78"/>
      <c r="U158" s="78"/>
      <c r="V158" s="8"/>
      <c r="W158" s="72"/>
      <c r="X158" s="117"/>
      <c r="Y158" s="63"/>
      <c r="Z158" s="76"/>
      <c r="AA158" s="76"/>
      <c r="AB158" s="77"/>
    </row>
    <row r="159" spans="20:28" ht="14.25">
      <c r="T159" s="78"/>
      <c r="U159" s="78"/>
      <c r="V159" s="8"/>
      <c r="W159" s="89"/>
      <c r="X159" s="628"/>
      <c r="Y159" s="1030"/>
      <c r="Z159" s="92"/>
      <c r="AA159" s="92"/>
      <c r="AB159" s="77"/>
    </row>
    <row r="160" spans="20:28" ht="14.25">
      <c r="T160" s="78"/>
      <c r="U160" s="78"/>
      <c r="V160" s="8"/>
      <c r="W160" s="89"/>
      <c r="X160" s="85"/>
      <c r="Y160" s="928"/>
      <c r="Z160" s="76"/>
      <c r="AA160" s="76"/>
      <c r="AB160" s="77"/>
    </row>
    <row r="161" spans="23:28" ht="14.25">
      <c r="W161" s="121"/>
      <c r="X161" s="76"/>
      <c r="Y161" s="121"/>
      <c r="Z161" s="139"/>
      <c r="AA161" s="139"/>
      <c r="AB161" s="77"/>
    </row>
    <row r="162" spans="23:28" ht="14.25">
      <c r="W162" s="55"/>
      <c r="X162" s="85"/>
      <c r="Y162" s="55"/>
      <c r="Z162" s="85"/>
      <c r="AA162" s="85"/>
      <c r="AB162" s="77"/>
    </row>
    <row r="163" spans="23:28" ht="14.25">
      <c r="W163" s="72"/>
      <c r="X163" s="262"/>
      <c r="Y163" s="1005"/>
      <c r="Z163" s="78"/>
      <c r="AA163" s="78"/>
      <c r="AB163" s="40"/>
    </row>
    <row r="164" spans="23:28" ht="14.25">
      <c r="W164" s="89"/>
      <c r="X164" s="628"/>
      <c r="Y164" s="630"/>
      <c r="Z164" s="38"/>
      <c r="AA164" s="38"/>
      <c r="AB164" s="77"/>
    </row>
    <row r="165" spans="23:28" ht="14.25">
      <c r="W165" s="630"/>
      <c r="X165" s="92"/>
      <c r="Y165" s="630"/>
      <c r="Z165" s="1012"/>
      <c r="AA165" s="1012"/>
      <c r="AB165" s="40"/>
    </row>
    <row r="166" spans="23:28" ht="14.25">
      <c r="W166" s="89"/>
      <c r="X166" s="261"/>
      <c r="Y166" s="1030"/>
      <c r="Z166" s="85"/>
      <c r="AA166" s="85"/>
      <c r="AB166" s="40"/>
    </row>
    <row r="167" spans="23:28" ht="14.25">
      <c r="W167" s="55"/>
      <c r="X167" s="85"/>
      <c r="Y167" s="55"/>
      <c r="Z167" s="88"/>
      <c r="AA167" s="88"/>
      <c r="AB167" s="40"/>
    </row>
    <row r="168" spans="23:28" ht="14.25">
      <c r="W168" s="55"/>
      <c r="X168" s="85"/>
      <c r="Y168" s="55"/>
      <c r="Z168" s="85"/>
      <c r="AA168" s="85"/>
      <c r="AB168" s="77"/>
    </row>
    <row r="169" spans="23:28" ht="14.25">
      <c r="W169" s="72"/>
      <c r="X169" s="78"/>
      <c r="Y169" s="72"/>
      <c r="Z169" s="129"/>
      <c r="AA169" s="129"/>
      <c r="AB169" s="77"/>
    </row>
    <row r="170" spans="23:28" ht="14.25">
      <c r="W170" s="72"/>
      <c r="X170" s="78"/>
      <c r="Y170" s="72"/>
      <c r="Z170" s="129"/>
      <c r="AA170" s="129"/>
      <c r="AB170" s="40"/>
    </row>
    <row r="171" spans="23:28" ht="14.25">
      <c r="W171" s="72"/>
      <c r="X171" s="78"/>
      <c r="Y171" s="72"/>
      <c r="Z171" s="129"/>
      <c r="AA171" s="129"/>
      <c r="AB171" s="40"/>
    </row>
    <row r="172" spans="23:28" ht="14.25">
      <c r="W172" s="37"/>
      <c r="X172" s="78"/>
      <c r="Y172" s="37"/>
      <c r="Z172" s="78"/>
      <c r="AA172" s="78"/>
      <c r="AB172" s="77"/>
    </row>
    <row r="173" spans="23:28" ht="14.25">
      <c r="W173" s="37"/>
      <c r="X173" s="73"/>
      <c r="Y173" s="37"/>
      <c r="Z173" s="76"/>
      <c r="AA173" s="76"/>
      <c r="AB173" s="77"/>
    </row>
    <row r="174" spans="23:28" ht="14.25">
      <c r="W174" s="89"/>
      <c r="X174" s="85"/>
      <c r="Y174" s="928"/>
      <c r="Z174" s="92"/>
      <c r="AA174" s="92"/>
      <c r="AB174" s="40"/>
    </row>
    <row r="175" spans="23:28" ht="14.25">
      <c r="W175" s="943"/>
      <c r="X175" s="970"/>
      <c r="Y175" s="944"/>
      <c r="Z175" s="76"/>
      <c r="AA175" s="76"/>
      <c r="AB175" s="77"/>
    </row>
    <row r="176" spans="23:28" ht="14.25">
      <c r="W176" s="121"/>
      <c r="X176" s="76"/>
      <c r="Y176" s="121"/>
      <c r="Z176" s="76"/>
      <c r="AA176" s="76"/>
      <c r="AB176" s="77"/>
    </row>
    <row r="177" spans="23:28" ht="14.25">
      <c r="W177" s="37"/>
      <c r="X177" s="73"/>
      <c r="Y177" s="37"/>
      <c r="Z177" s="76"/>
      <c r="AA177" s="76"/>
      <c r="AB177" s="77"/>
    </row>
    <row r="178" spans="23:28" ht="14.25">
      <c r="W178" s="37"/>
      <c r="X178" s="78"/>
      <c r="Y178" s="895"/>
      <c r="Z178" s="76"/>
      <c r="AA178" s="76"/>
      <c r="AB178" s="77"/>
    </row>
    <row r="179" spans="23:28" ht="14.25">
      <c r="W179" s="943"/>
      <c r="X179" s="970"/>
      <c r="Y179" s="943"/>
      <c r="Z179" s="76"/>
      <c r="AA179" s="76"/>
      <c r="AB179" s="77"/>
    </row>
    <row r="180" spans="23:28" ht="14.25">
      <c r="W180" s="72"/>
      <c r="X180" s="78"/>
      <c r="Y180" s="895"/>
      <c r="Z180" s="76"/>
      <c r="AA180" s="76"/>
      <c r="AB180" s="40"/>
    </row>
    <row r="181" spans="23:28" ht="14.25">
      <c r="W181" s="37"/>
      <c r="X181" s="78"/>
      <c r="Y181" s="37"/>
      <c r="Z181" s="76"/>
      <c r="AA181" s="76"/>
      <c r="AB181" s="77"/>
    </row>
    <row r="182" spans="23:28" ht="14.25">
      <c r="W182" s="37"/>
      <c r="X182" s="73"/>
      <c r="Y182" s="37"/>
      <c r="Z182" s="76"/>
      <c r="AA182" s="76"/>
      <c r="AB182" s="77"/>
    </row>
    <row r="183" spans="23:28" ht="14.25">
      <c r="W183" s="63"/>
      <c r="X183" s="119"/>
      <c r="Y183" s="37"/>
      <c r="Z183" s="76"/>
      <c r="AA183" s="76"/>
      <c r="AB183" s="77"/>
    </row>
    <row r="184" spans="23:28" ht="14.25">
      <c r="W184" s="51"/>
      <c r="X184" s="75"/>
      <c r="Y184" s="51"/>
      <c r="Z184" s="76"/>
      <c r="AA184" s="76"/>
      <c r="AB184" s="77"/>
    </row>
    <row r="185" spans="23:28" ht="14.25">
      <c r="W185" s="51"/>
      <c r="X185" s="75"/>
      <c r="Y185" s="51"/>
      <c r="Z185" s="76"/>
      <c r="AA185" s="76"/>
      <c r="AB185" s="77"/>
    </row>
    <row r="186" spans="23:28" ht="14.25">
      <c r="W186" s="72"/>
      <c r="X186" s="78"/>
      <c r="Y186" s="895"/>
      <c r="Z186" s="76"/>
      <c r="AA186" s="76"/>
      <c r="AB186" s="77"/>
    </row>
    <row r="187" spans="23:28" ht="14.25">
      <c r="W187" s="41"/>
      <c r="X187" s="85"/>
      <c r="Y187" s="41"/>
      <c r="Z187" s="86"/>
      <c r="AA187" s="86"/>
      <c r="AB187" s="40"/>
    </row>
    <row r="188" spans="23:28" ht="14.25">
      <c r="W188" s="37"/>
      <c r="X188" s="73"/>
      <c r="Y188" s="37"/>
      <c r="Z188" s="76"/>
      <c r="AA188" s="76"/>
      <c r="AB188" s="77"/>
    </row>
    <row r="189" spans="23:28" ht="14.25">
      <c r="W189" s="37"/>
      <c r="X189" s="73"/>
      <c r="Y189" s="37"/>
      <c r="Z189" s="76"/>
      <c r="AA189" s="76"/>
      <c r="AB189" s="77"/>
    </row>
    <row r="190" spans="23:28" ht="14.25">
      <c r="W190" s="55"/>
      <c r="X190" s="88"/>
      <c r="Y190" s="55"/>
      <c r="Z190" s="38"/>
      <c r="AA190" s="38"/>
      <c r="AB190" s="77"/>
    </row>
  </sheetData>
  <sheetProtection/>
  <mergeCells count="5">
    <mergeCell ref="L6:M6"/>
    <mergeCell ref="F4:G4"/>
    <mergeCell ref="F6:G6"/>
    <mergeCell ref="H6:I6"/>
    <mergeCell ref="J6:K6"/>
  </mergeCells>
  <printOptions/>
  <pageMargins left="0.17222222222222222" right="0.17152777777777778" top="0.23333333333333334" bottom="0.3902777777777778" header="0.5118055555555556" footer="0"/>
  <pageSetup horizontalDpi="300" verticalDpi="300" orientation="portrait" paperSize="9" r:id="rId2"/>
  <headerFooter alignWithMargins="0">
    <oddFooter>&amp;RList &amp;P od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62"/>
  <sheetViews>
    <sheetView zoomScalePageLayoutView="0" workbookViewId="0" topLeftCell="A136">
      <selection activeCell="M152" sqref="M152"/>
    </sheetView>
  </sheetViews>
  <sheetFormatPr defaultColWidth="9.00390625" defaultRowHeight="12.75"/>
  <cols>
    <col min="1" max="1" width="2.00390625" style="1" customWidth="1"/>
    <col min="2" max="2" width="4.00390625" style="1" customWidth="1"/>
    <col min="3" max="3" width="25.625" style="1" customWidth="1"/>
    <col min="4" max="4" width="8.375" style="1" customWidth="1"/>
    <col min="5" max="5" width="18.375" style="1" customWidth="1"/>
    <col min="6" max="7" width="9.125" style="7" customWidth="1"/>
    <col min="8" max="8" width="10.25390625" style="115" customWidth="1"/>
    <col min="9" max="9" width="7.25390625" style="1" customWidth="1"/>
    <col min="10" max="10" width="8.75390625" style="1" customWidth="1"/>
    <col min="11" max="11" width="7.25390625" style="1" customWidth="1"/>
    <col min="12" max="12" width="8.375" style="0" customWidth="1"/>
    <col min="13" max="13" width="23.875" style="60" customWidth="1"/>
    <col min="14" max="14" width="10.00390625" style="61" customWidth="1"/>
    <col min="15" max="15" width="9.125" style="60" customWidth="1"/>
    <col min="16" max="17" width="9.125" style="61" customWidth="1"/>
    <col min="18" max="18" width="9.125" style="60" customWidth="1"/>
  </cols>
  <sheetData>
    <row r="1" ht="13.5" thickBot="1"/>
    <row r="2" spans="2:8" ht="15">
      <c r="B2" s="346"/>
      <c r="C2" s="347" t="s">
        <v>186</v>
      </c>
      <c r="D2" s="348"/>
      <c r="E2" s="348"/>
      <c r="F2" s="349"/>
      <c r="G2" s="349"/>
      <c r="H2" s="350"/>
    </row>
    <row r="3" spans="2:11" ht="12.75">
      <c r="B3" s="351"/>
      <c r="C3" s="149" t="s">
        <v>187</v>
      </c>
      <c r="D3" s="150"/>
      <c r="E3" s="150"/>
      <c r="F3" s="151"/>
      <c r="G3" s="151"/>
      <c r="H3" s="352"/>
      <c r="K3" s="7"/>
    </row>
    <row r="4" spans="2:11" ht="13.5" thickBot="1">
      <c r="B4" s="403"/>
      <c r="C4" s="404"/>
      <c r="D4" s="404"/>
      <c r="E4" s="404"/>
      <c r="F4" s="405"/>
      <c r="G4" s="405"/>
      <c r="H4" s="406"/>
      <c r="K4" s="7"/>
    </row>
    <row r="5" spans="2:11" ht="17.25" customHeight="1">
      <c r="B5" s="796" t="s">
        <v>206</v>
      </c>
      <c r="C5" s="797"/>
      <c r="D5" s="798" t="s">
        <v>59</v>
      </c>
      <c r="E5" s="798" t="s">
        <v>11</v>
      </c>
      <c r="F5" s="798" t="s">
        <v>60</v>
      </c>
      <c r="G5" s="798" t="s">
        <v>61</v>
      </c>
      <c r="H5" s="799" t="s">
        <v>6</v>
      </c>
      <c r="K5" s="7"/>
    </row>
    <row r="6" spans="1:18" s="156" customFormat="1" ht="12.75" customHeight="1">
      <c r="A6" s="113"/>
      <c r="B6" s="795" t="s">
        <v>17</v>
      </c>
      <c r="C6" s="55" t="s">
        <v>161</v>
      </c>
      <c r="D6" s="85">
        <v>2006</v>
      </c>
      <c r="E6" s="55" t="s">
        <v>162</v>
      </c>
      <c r="F6" s="85">
        <v>89</v>
      </c>
      <c r="G6" s="85">
        <v>84</v>
      </c>
      <c r="H6" s="362">
        <f aca="true" t="shared" si="0" ref="H6:H17">F6+G6</f>
        <v>173</v>
      </c>
      <c r="I6" s="113"/>
      <c r="J6" s="113"/>
      <c r="K6" s="115"/>
      <c r="L6" s="121"/>
      <c r="M6" s="109"/>
      <c r="N6" s="110"/>
      <c r="O6" s="109"/>
      <c r="P6" s="110"/>
      <c r="Q6" s="110"/>
      <c r="R6" s="109"/>
    </row>
    <row r="7" spans="1:18" s="156" customFormat="1" ht="12.75" customHeight="1">
      <c r="A7" s="113"/>
      <c r="B7" s="388" t="s">
        <v>20</v>
      </c>
      <c r="C7" s="90" t="s">
        <v>163</v>
      </c>
      <c r="D7" s="582">
        <v>2006</v>
      </c>
      <c r="E7" s="707" t="s">
        <v>162</v>
      </c>
      <c r="F7" s="582">
        <v>79</v>
      </c>
      <c r="G7" s="582">
        <v>81</v>
      </c>
      <c r="H7" s="389">
        <f t="shared" si="0"/>
        <v>160</v>
      </c>
      <c r="I7" s="113"/>
      <c r="J7" s="113"/>
      <c r="K7" s="115"/>
      <c r="L7" s="51"/>
      <c r="M7" s="109"/>
      <c r="N7" s="110"/>
      <c r="O7" s="109"/>
      <c r="P7" s="110"/>
      <c r="Q7" s="110"/>
      <c r="R7" s="109"/>
    </row>
    <row r="8" spans="1:18" s="156" customFormat="1" ht="12.75" customHeight="1">
      <c r="A8" s="113"/>
      <c r="B8" s="390" t="s">
        <v>24</v>
      </c>
      <c r="C8" s="55" t="s">
        <v>172</v>
      </c>
      <c r="D8" s="364">
        <v>2006</v>
      </c>
      <c r="E8" s="710" t="s">
        <v>162</v>
      </c>
      <c r="F8" s="364">
        <v>72</v>
      </c>
      <c r="G8" s="364">
        <v>77</v>
      </c>
      <c r="H8" s="391">
        <f t="shared" si="0"/>
        <v>149</v>
      </c>
      <c r="I8" s="113"/>
      <c r="J8" s="113"/>
      <c r="K8" s="115"/>
      <c r="L8" s="121"/>
      <c r="M8" s="109"/>
      <c r="N8" s="110"/>
      <c r="O8" s="109"/>
      <c r="P8" s="110"/>
      <c r="Q8" s="110"/>
      <c r="R8" s="109"/>
    </row>
    <row r="9" spans="2:18" ht="12.75" customHeight="1">
      <c r="B9" s="702" t="s">
        <v>25</v>
      </c>
      <c r="C9" s="700" t="s">
        <v>115</v>
      </c>
      <c r="D9" s="698">
        <v>2006</v>
      </c>
      <c r="E9" s="699" t="s">
        <v>43</v>
      </c>
      <c r="F9" s="698">
        <v>68</v>
      </c>
      <c r="G9" s="698">
        <v>75</v>
      </c>
      <c r="H9" s="391">
        <f t="shared" si="0"/>
        <v>143</v>
      </c>
      <c r="K9" s="7"/>
      <c r="M9" s="109"/>
      <c r="N9" s="110"/>
      <c r="O9" s="109"/>
      <c r="P9" s="110"/>
      <c r="Q9" s="110"/>
      <c r="R9" s="109"/>
    </row>
    <row r="10" spans="2:18" ht="12.75" customHeight="1">
      <c r="B10" s="702" t="s">
        <v>27</v>
      </c>
      <c r="C10" s="696" t="s">
        <v>116</v>
      </c>
      <c r="D10" s="311">
        <v>2006</v>
      </c>
      <c r="E10" s="696" t="s">
        <v>7</v>
      </c>
      <c r="F10" s="311">
        <v>77</v>
      </c>
      <c r="G10" s="311">
        <v>63</v>
      </c>
      <c r="H10" s="391">
        <f t="shared" si="0"/>
        <v>140</v>
      </c>
      <c r="K10" s="7"/>
      <c r="M10" s="109"/>
      <c r="N10" s="110"/>
      <c r="O10" s="109"/>
      <c r="P10" s="110"/>
      <c r="Q10" s="110"/>
      <c r="R10" s="109"/>
    </row>
    <row r="11" spans="2:18" ht="12.75" customHeight="1">
      <c r="B11" s="702" t="s">
        <v>29</v>
      </c>
      <c r="C11" s="313" t="s">
        <v>177</v>
      </c>
      <c r="D11" s="309">
        <v>2006</v>
      </c>
      <c r="E11" s="313" t="s">
        <v>162</v>
      </c>
      <c r="F11" s="309">
        <v>67</v>
      </c>
      <c r="G11" s="309">
        <v>67</v>
      </c>
      <c r="H11" s="391">
        <f t="shared" si="0"/>
        <v>134</v>
      </c>
      <c r="K11" s="7"/>
      <c r="M11" s="109"/>
      <c r="N11" s="110"/>
      <c r="O11" s="109"/>
      <c r="P11" s="110"/>
      <c r="Q11" s="110"/>
      <c r="R11" s="109"/>
    </row>
    <row r="12" spans="2:18" ht="12.75" customHeight="1">
      <c r="B12" s="702" t="s">
        <v>30</v>
      </c>
      <c r="C12" s="313" t="s">
        <v>171</v>
      </c>
      <c r="D12" s="309">
        <v>2006</v>
      </c>
      <c r="E12" s="313" t="s">
        <v>162</v>
      </c>
      <c r="F12" s="309">
        <v>66</v>
      </c>
      <c r="G12" s="309">
        <v>67</v>
      </c>
      <c r="H12" s="391">
        <f t="shared" si="0"/>
        <v>133</v>
      </c>
      <c r="K12" s="7"/>
      <c r="M12" s="109"/>
      <c r="N12" s="110"/>
      <c r="O12" s="109"/>
      <c r="P12" s="110"/>
      <c r="Q12" s="110"/>
      <c r="R12" s="109"/>
    </row>
    <row r="13" spans="2:11" ht="12.75">
      <c r="B13" s="702" t="s">
        <v>31</v>
      </c>
      <c r="C13" s="785" t="s">
        <v>180</v>
      </c>
      <c r="D13" s="765">
        <v>2007</v>
      </c>
      <c r="E13" s="785" t="s">
        <v>162</v>
      </c>
      <c r="F13" s="765">
        <v>68</v>
      </c>
      <c r="G13" s="765">
        <v>52</v>
      </c>
      <c r="H13" s="391">
        <f t="shared" si="0"/>
        <v>120</v>
      </c>
      <c r="K13" s="7"/>
    </row>
    <row r="14" spans="2:11" ht="12.75">
      <c r="B14" s="702" t="s">
        <v>33</v>
      </c>
      <c r="C14" s="781" t="s">
        <v>117</v>
      </c>
      <c r="D14" s="311">
        <v>2007</v>
      </c>
      <c r="E14" s="696" t="s">
        <v>7</v>
      </c>
      <c r="F14" s="311">
        <v>59</v>
      </c>
      <c r="G14" s="783">
        <v>59</v>
      </c>
      <c r="H14" s="391">
        <f t="shared" si="0"/>
        <v>118</v>
      </c>
      <c r="K14" s="7"/>
    </row>
    <row r="15" spans="2:11" ht="12.75">
      <c r="B15" s="702" t="s">
        <v>34</v>
      </c>
      <c r="C15" s="781" t="s">
        <v>118</v>
      </c>
      <c r="D15" s="311">
        <v>2007</v>
      </c>
      <c r="E15" s="696" t="s">
        <v>7</v>
      </c>
      <c r="F15" s="311">
        <v>45</v>
      </c>
      <c r="G15" s="783">
        <v>42</v>
      </c>
      <c r="H15" s="391">
        <f t="shared" si="0"/>
        <v>87</v>
      </c>
      <c r="K15" s="7"/>
    </row>
    <row r="16" spans="2:18" ht="12.75">
      <c r="B16" s="702" t="s">
        <v>36</v>
      </c>
      <c r="C16" s="786" t="s">
        <v>119</v>
      </c>
      <c r="D16" s="309">
        <v>2006</v>
      </c>
      <c r="E16" s="313" t="s">
        <v>13</v>
      </c>
      <c r="F16" s="309">
        <v>23</v>
      </c>
      <c r="G16" s="766">
        <v>46</v>
      </c>
      <c r="H16" s="391">
        <f t="shared" si="0"/>
        <v>69</v>
      </c>
      <c r="K16" s="7"/>
      <c r="P16" s="110"/>
      <c r="Q16" s="110"/>
      <c r="R16" s="304"/>
    </row>
    <row r="17" spans="2:18" ht="12.75">
      <c r="B17" s="702" t="s">
        <v>37</v>
      </c>
      <c r="C17" s="782" t="s">
        <v>136</v>
      </c>
      <c r="D17" s="307">
        <v>2006</v>
      </c>
      <c r="E17" s="701" t="s">
        <v>13</v>
      </c>
      <c r="F17" s="307">
        <v>36</v>
      </c>
      <c r="G17" s="784">
        <v>27</v>
      </c>
      <c r="H17" s="391">
        <f t="shared" si="0"/>
        <v>63</v>
      </c>
      <c r="K17" s="7"/>
      <c r="R17" s="182"/>
    </row>
    <row r="18" spans="2:18" ht="19.5" customHeight="1">
      <c r="B18" s="409" t="s">
        <v>207</v>
      </c>
      <c r="C18" s="379"/>
      <c r="D18" s="380" t="s">
        <v>59</v>
      </c>
      <c r="E18" s="380" t="s">
        <v>11</v>
      </c>
      <c r="F18" s="380" t="s">
        <v>60</v>
      </c>
      <c r="G18" s="380" t="s">
        <v>61</v>
      </c>
      <c r="H18" s="410" t="s">
        <v>6</v>
      </c>
      <c r="K18" s="7"/>
      <c r="M18" s="70"/>
      <c r="N18" s="62"/>
      <c r="O18" s="70"/>
      <c r="P18" s="62"/>
      <c r="Q18" s="62"/>
      <c r="R18" s="182"/>
    </row>
    <row r="19" spans="2:18" ht="12.75">
      <c r="B19" s="387" t="s">
        <v>17</v>
      </c>
      <c r="C19" s="794" t="s">
        <v>121</v>
      </c>
      <c r="D19" s="331">
        <v>2006</v>
      </c>
      <c r="E19" s="794" t="s">
        <v>43</v>
      </c>
      <c r="F19" s="331">
        <v>47</v>
      </c>
      <c r="G19" s="331">
        <v>75</v>
      </c>
      <c r="H19" s="353">
        <f>F19+G19</f>
        <v>122</v>
      </c>
      <c r="K19" s="7"/>
      <c r="M19" s="109"/>
      <c r="N19" s="110"/>
      <c r="O19" s="109"/>
      <c r="P19" s="110"/>
      <c r="Q19" s="110"/>
      <c r="R19" s="182"/>
    </row>
    <row r="20" spans="2:18" ht="12.75">
      <c r="B20" s="388" t="s">
        <v>20</v>
      </c>
      <c r="C20" s="794" t="s">
        <v>122</v>
      </c>
      <c r="D20" s="331">
        <v>2006</v>
      </c>
      <c r="E20" s="794" t="s">
        <v>7</v>
      </c>
      <c r="F20" s="331">
        <v>54</v>
      </c>
      <c r="G20" s="331">
        <v>57</v>
      </c>
      <c r="H20" s="353">
        <f>F20+G20</f>
        <v>111</v>
      </c>
      <c r="K20" s="7"/>
      <c r="M20" s="109"/>
      <c r="N20" s="110"/>
      <c r="O20" s="109"/>
      <c r="P20" s="110"/>
      <c r="Q20" s="110"/>
      <c r="R20" s="182"/>
    </row>
    <row r="21" spans="2:18" ht="12.75">
      <c r="B21" s="390" t="s">
        <v>24</v>
      </c>
      <c r="C21" s="90" t="s">
        <v>123</v>
      </c>
      <c r="D21" s="91">
        <v>2008</v>
      </c>
      <c r="E21" s="90" t="s">
        <v>13</v>
      </c>
      <c r="F21" s="152">
        <v>57</v>
      </c>
      <c r="G21" s="152">
        <v>45</v>
      </c>
      <c r="H21" s="354">
        <f>F21+G21</f>
        <v>102</v>
      </c>
      <c r="K21" s="7"/>
      <c r="R21" s="182"/>
    </row>
    <row r="22" spans="2:18" ht="12.75">
      <c r="B22" s="392" t="s">
        <v>62</v>
      </c>
      <c r="C22" s="377"/>
      <c r="D22" s="378"/>
      <c r="E22" s="377"/>
      <c r="F22" s="378"/>
      <c r="G22" s="378"/>
      <c r="H22" s="393"/>
      <c r="K22" s="7"/>
      <c r="R22" s="182"/>
    </row>
    <row r="23" spans="2:18" ht="12.75">
      <c r="B23" s="574" t="s">
        <v>17</v>
      </c>
      <c r="C23" s="575" t="s">
        <v>162</v>
      </c>
      <c r="D23" s="576"/>
      <c r="E23" s="575"/>
      <c r="F23" s="576"/>
      <c r="G23" s="576"/>
      <c r="H23" s="577">
        <f>SUM(H24:H26)</f>
        <v>482</v>
      </c>
      <c r="K23" s="7"/>
      <c r="L23" s="70"/>
      <c r="R23" s="182"/>
    </row>
    <row r="24" spans="2:18" ht="11.25" customHeight="1">
      <c r="B24" s="395"/>
      <c r="C24" s="60" t="s">
        <v>161</v>
      </c>
      <c r="D24" s="61">
        <v>2006</v>
      </c>
      <c r="E24" s="60" t="s">
        <v>162</v>
      </c>
      <c r="F24" s="61">
        <v>89</v>
      </c>
      <c r="G24" s="61">
        <v>84</v>
      </c>
      <c r="H24" s="396">
        <f>F24+G24</f>
        <v>173</v>
      </c>
      <c r="K24" s="7"/>
      <c r="L24" s="70"/>
      <c r="R24" s="182"/>
    </row>
    <row r="25" spans="2:18" ht="11.25" customHeight="1">
      <c r="B25" s="395"/>
      <c r="C25" s="60" t="s">
        <v>163</v>
      </c>
      <c r="D25" s="61">
        <v>2006</v>
      </c>
      <c r="E25" s="60" t="s">
        <v>162</v>
      </c>
      <c r="F25" s="61">
        <v>79</v>
      </c>
      <c r="G25" s="61">
        <v>81</v>
      </c>
      <c r="H25" s="396">
        <f>F25+G25</f>
        <v>160</v>
      </c>
      <c r="K25" s="7"/>
      <c r="L25" s="60"/>
      <c r="R25" s="182"/>
    </row>
    <row r="26" spans="2:18" ht="11.25" customHeight="1">
      <c r="B26" s="395"/>
      <c r="C26" s="60" t="s">
        <v>172</v>
      </c>
      <c r="D26" s="61">
        <v>2006</v>
      </c>
      <c r="E26" s="60" t="s">
        <v>162</v>
      </c>
      <c r="F26" s="61">
        <v>72</v>
      </c>
      <c r="G26" s="61">
        <v>77</v>
      </c>
      <c r="H26" s="396">
        <f>F26+G26</f>
        <v>149</v>
      </c>
      <c r="K26" s="7"/>
      <c r="L26" s="70"/>
      <c r="R26" s="182"/>
    </row>
    <row r="27" spans="2:18" ht="12.75">
      <c r="B27" s="395"/>
      <c r="C27" s="37"/>
      <c r="D27" s="78"/>
      <c r="E27" s="163"/>
      <c r="F27" s="164"/>
      <c r="G27" s="164"/>
      <c r="H27" s="800"/>
      <c r="K27" s="7"/>
      <c r="L27" s="70"/>
      <c r="M27" s="109"/>
      <c r="N27" s="110"/>
      <c r="O27" s="109"/>
      <c r="P27" s="110"/>
      <c r="Q27" s="110"/>
      <c r="R27" s="182"/>
    </row>
    <row r="28" spans="1:18" ht="12.75">
      <c r="A28" s="165"/>
      <c r="B28" s="570" t="s">
        <v>20</v>
      </c>
      <c r="C28" s="571" t="s">
        <v>7</v>
      </c>
      <c r="D28" s="572"/>
      <c r="E28" s="571"/>
      <c r="F28" s="572"/>
      <c r="G28" s="572"/>
      <c r="H28" s="573">
        <f>SUM(H29:H31)</f>
        <v>369</v>
      </c>
      <c r="K28" s="7"/>
      <c r="L28" s="70"/>
      <c r="M28" s="109"/>
      <c r="N28" s="110"/>
      <c r="O28" s="109"/>
      <c r="P28" s="110"/>
      <c r="Q28" s="110"/>
      <c r="R28" s="182"/>
    </row>
    <row r="29" spans="2:18" ht="11.25" customHeight="1">
      <c r="B29" s="395"/>
      <c r="C29" s="56" t="s">
        <v>116</v>
      </c>
      <c r="D29" s="57">
        <v>2006</v>
      </c>
      <c r="E29" s="56" t="s">
        <v>7</v>
      </c>
      <c r="F29" s="57">
        <v>77</v>
      </c>
      <c r="G29" s="57">
        <v>63</v>
      </c>
      <c r="H29" s="396">
        <f>F29+G29</f>
        <v>140</v>
      </c>
      <c r="K29" s="7"/>
      <c r="L29" s="70"/>
      <c r="M29" s="109"/>
      <c r="N29" s="110"/>
      <c r="O29" s="109"/>
      <c r="P29" s="110"/>
      <c r="Q29" s="110"/>
      <c r="R29" s="182"/>
    </row>
    <row r="30" spans="2:18" ht="11.25" customHeight="1">
      <c r="B30" s="395"/>
      <c r="C30" s="56" t="s">
        <v>117</v>
      </c>
      <c r="D30" s="57">
        <v>2007</v>
      </c>
      <c r="E30" s="56" t="s">
        <v>7</v>
      </c>
      <c r="F30" s="57">
        <v>59</v>
      </c>
      <c r="G30" s="57">
        <v>59</v>
      </c>
      <c r="H30" s="396">
        <f>F30+G30</f>
        <v>118</v>
      </c>
      <c r="K30" s="7"/>
      <c r="M30" s="109"/>
      <c r="N30" s="110"/>
      <c r="O30" s="109"/>
      <c r="P30" s="110"/>
      <c r="Q30" s="110"/>
      <c r="R30" s="182"/>
    </row>
    <row r="31" spans="2:18" ht="11.25" customHeight="1">
      <c r="B31" s="395"/>
      <c r="C31" s="56" t="s">
        <v>122</v>
      </c>
      <c r="D31" s="57">
        <v>2006</v>
      </c>
      <c r="E31" s="56" t="s">
        <v>7</v>
      </c>
      <c r="F31" s="57">
        <v>54</v>
      </c>
      <c r="G31" s="57">
        <v>57</v>
      </c>
      <c r="H31" s="396">
        <f>F31+G31</f>
        <v>111</v>
      </c>
      <c r="M31" s="59"/>
      <c r="N31" s="48"/>
      <c r="O31" s="59"/>
      <c r="P31" s="48"/>
      <c r="Q31" s="48"/>
      <c r="R31" s="187"/>
    </row>
    <row r="32" spans="2:18" ht="11.25" customHeight="1">
      <c r="B32" s="395"/>
      <c r="C32" s="70"/>
      <c r="D32" s="61"/>
      <c r="E32" s="70"/>
      <c r="F32" s="62"/>
      <c r="G32" s="62"/>
      <c r="H32" s="396"/>
      <c r="M32" s="45"/>
      <c r="N32" s="45"/>
      <c r="O32" s="45"/>
      <c r="P32" s="45"/>
      <c r="Q32" s="45"/>
      <c r="R32" s="187"/>
    </row>
    <row r="33" spans="2:18" ht="11.25" customHeight="1">
      <c r="B33" s="793" t="s">
        <v>24</v>
      </c>
      <c r="C33" s="571" t="s">
        <v>13</v>
      </c>
      <c r="D33" s="572"/>
      <c r="E33" s="571"/>
      <c r="F33" s="572"/>
      <c r="G33" s="572"/>
      <c r="H33" s="573">
        <f>SUM(H34:H36)</f>
        <v>234</v>
      </c>
      <c r="M33" s="45"/>
      <c r="N33" s="45"/>
      <c r="O33" s="45"/>
      <c r="P33" s="45"/>
      <c r="Q33" s="45"/>
      <c r="R33" s="187"/>
    </row>
    <row r="34" spans="2:18" ht="11.25" customHeight="1">
      <c r="B34" s="395"/>
      <c r="C34" s="60" t="s">
        <v>123</v>
      </c>
      <c r="D34" s="61">
        <v>2008</v>
      </c>
      <c r="E34" s="60" t="s">
        <v>13</v>
      </c>
      <c r="F34" s="110">
        <v>57</v>
      </c>
      <c r="G34" s="110">
        <v>45</v>
      </c>
      <c r="H34" s="397">
        <f>F34+G34</f>
        <v>102</v>
      </c>
      <c r="M34" s="45"/>
      <c r="N34" s="45"/>
      <c r="O34" s="45"/>
      <c r="P34" s="45"/>
      <c r="Q34" s="45"/>
      <c r="R34" s="187"/>
    </row>
    <row r="35" spans="2:18" ht="11.25" customHeight="1">
      <c r="B35" s="395"/>
      <c r="C35" s="60" t="s">
        <v>119</v>
      </c>
      <c r="D35" s="61">
        <v>2006</v>
      </c>
      <c r="E35" s="60" t="s">
        <v>13</v>
      </c>
      <c r="F35" s="61">
        <v>23</v>
      </c>
      <c r="G35" s="61">
        <v>46</v>
      </c>
      <c r="H35" s="396">
        <f>F35+G35</f>
        <v>69</v>
      </c>
      <c r="M35" s="45"/>
      <c r="N35" s="45"/>
      <c r="O35" s="45"/>
      <c r="P35" s="45"/>
      <c r="Q35" s="45"/>
      <c r="R35" s="187"/>
    </row>
    <row r="36" spans="2:18" ht="11.25" customHeight="1">
      <c r="B36" s="395"/>
      <c r="C36" s="70" t="s">
        <v>136</v>
      </c>
      <c r="D36" s="62">
        <v>2006</v>
      </c>
      <c r="E36" s="70" t="s">
        <v>13</v>
      </c>
      <c r="F36" s="62">
        <v>36</v>
      </c>
      <c r="G36" s="62">
        <v>27</v>
      </c>
      <c r="H36" s="396">
        <f>F36+G36</f>
        <v>63</v>
      </c>
      <c r="M36" s="45"/>
      <c r="N36" s="45"/>
      <c r="O36" s="45"/>
      <c r="P36" s="45"/>
      <c r="Q36" s="45"/>
      <c r="R36" s="187"/>
    </row>
    <row r="37" spans="2:18" ht="11.25" customHeight="1" thickBot="1">
      <c r="B37" s="398"/>
      <c r="C37" s="399"/>
      <c r="D37" s="400"/>
      <c r="E37" s="399"/>
      <c r="F37" s="401"/>
      <c r="G37" s="401"/>
      <c r="H37" s="402"/>
      <c r="M37" s="45"/>
      <c r="N37" s="45"/>
      <c r="O37" s="45"/>
      <c r="P37" s="45"/>
      <c r="Q37" s="45"/>
      <c r="R37" s="187"/>
    </row>
    <row r="38" spans="13:18" ht="13.5" thickBot="1">
      <c r="M38" s="59"/>
      <c r="N38" s="46"/>
      <c r="O38" s="59"/>
      <c r="P38" s="48"/>
      <c r="Q38" s="48"/>
      <c r="R38" s="187"/>
    </row>
    <row r="39" spans="2:8" ht="14.25">
      <c r="B39" s="420" t="s">
        <v>113</v>
      </c>
      <c r="C39" s="421"/>
      <c r="D39" s="422"/>
      <c r="E39" s="421"/>
      <c r="F39" s="422" t="s">
        <v>60</v>
      </c>
      <c r="G39" s="422" t="s">
        <v>61</v>
      </c>
      <c r="H39" s="423" t="s">
        <v>6</v>
      </c>
    </row>
    <row r="40" spans="2:18" s="113" customFormat="1" ht="12.75">
      <c r="B40" s="387" t="s">
        <v>17</v>
      </c>
      <c r="C40" s="221" t="s">
        <v>164</v>
      </c>
      <c r="D40" s="711">
        <v>2005</v>
      </c>
      <c r="E40" s="408" t="s">
        <v>162</v>
      </c>
      <c r="F40" s="154">
        <v>89</v>
      </c>
      <c r="G40" s="154">
        <v>86</v>
      </c>
      <c r="H40" s="361">
        <f aca="true" t="shared" si="1" ref="H40:H61">F40+G40</f>
        <v>175</v>
      </c>
      <c r="M40" s="109"/>
      <c r="N40" s="110"/>
      <c r="O40" s="109"/>
      <c r="P40" s="110"/>
      <c r="Q40" s="110"/>
      <c r="R40" s="109"/>
    </row>
    <row r="41" spans="2:18" s="113" customFormat="1" ht="12.75">
      <c r="B41" s="388" t="s">
        <v>20</v>
      </c>
      <c r="C41" s="153" t="s">
        <v>28</v>
      </c>
      <c r="D41" s="154">
        <v>2004</v>
      </c>
      <c r="E41" s="153" t="s">
        <v>7</v>
      </c>
      <c r="F41" s="152">
        <v>87</v>
      </c>
      <c r="G41" s="152">
        <v>83</v>
      </c>
      <c r="H41" s="361">
        <f t="shared" si="1"/>
        <v>170</v>
      </c>
      <c r="M41" s="109"/>
      <c r="N41" s="110"/>
      <c r="O41" s="109"/>
      <c r="P41" s="110"/>
      <c r="Q41" s="110"/>
      <c r="R41" s="109"/>
    </row>
    <row r="42" spans="2:18" s="160" customFormat="1" ht="12.75">
      <c r="B42" s="390" t="s">
        <v>24</v>
      </c>
      <c r="C42" s="583" t="s">
        <v>169</v>
      </c>
      <c r="D42" s="801">
        <v>2004</v>
      </c>
      <c r="E42" s="584" t="s">
        <v>162</v>
      </c>
      <c r="F42" s="154">
        <v>79</v>
      </c>
      <c r="G42" s="154">
        <v>89</v>
      </c>
      <c r="H42" s="361">
        <f t="shared" si="1"/>
        <v>168</v>
      </c>
      <c r="M42" s="109"/>
      <c r="N42" s="110"/>
      <c r="O42" s="109"/>
      <c r="P42" s="110"/>
      <c r="Q42" s="110"/>
      <c r="R42" s="109"/>
    </row>
    <row r="43" spans="2:18" s="1" customFormat="1" ht="12.75">
      <c r="B43" s="424" t="s">
        <v>25</v>
      </c>
      <c r="C43" s="158" t="s">
        <v>70</v>
      </c>
      <c r="D43" s="141">
        <v>2004</v>
      </c>
      <c r="E43" s="158" t="s">
        <v>13</v>
      </c>
      <c r="F43" s="307">
        <v>81</v>
      </c>
      <c r="G43" s="307">
        <v>85</v>
      </c>
      <c r="H43" s="363">
        <f t="shared" si="1"/>
        <v>166</v>
      </c>
      <c r="M43" s="109"/>
      <c r="N43" s="110"/>
      <c r="O43" s="109"/>
      <c r="P43" s="110"/>
      <c r="Q43" s="110"/>
      <c r="R43" s="109"/>
    </row>
    <row r="44" spans="2:18" s="1" customFormat="1" ht="12.75">
      <c r="B44" s="424" t="s">
        <v>27</v>
      </c>
      <c r="C44" s="219" t="s">
        <v>65</v>
      </c>
      <c r="D44" s="239">
        <v>2004</v>
      </c>
      <c r="E44" s="168" t="s">
        <v>7</v>
      </c>
      <c r="F44" s="311">
        <v>83</v>
      </c>
      <c r="G44" s="311">
        <v>83</v>
      </c>
      <c r="H44" s="353">
        <f t="shared" si="1"/>
        <v>166</v>
      </c>
      <c r="M44" s="109"/>
      <c r="N44" s="110"/>
      <c r="O44" s="109"/>
      <c r="P44" s="110"/>
      <c r="Q44" s="110"/>
      <c r="R44" s="109"/>
    </row>
    <row r="45" spans="2:18" s="1" customFormat="1" ht="12.75">
      <c r="B45" s="424" t="s">
        <v>29</v>
      </c>
      <c r="C45" s="167" t="s">
        <v>99</v>
      </c>
      <c r="D45" s="157">
        <v>2004</v>
      </c>
      <c r="E45" s="704" t="s">
        <v>43</v>
      </c>
      <c r="F45" s="311">
        <v>83</v>
      </c>
      <c r="G45" s="311">
        <v>81</v>
      </c>
      <c r="H45" s="358">
        <f t="shared" si="1"/>
        <v>164</v>
      </c>
      <c r="M45" s="109"/>
      <c r="N45" s="110"/>
      <c r="O45" s="109"/>
      <c r="P45" s="110"/>
      <c r="Q45" s="110"/>
      <c r="R45" s="109"/>
    </row>
    <row r="46" spans="2:18" s="1" customFormat="1" ht="12.75">
      <c r="B46" s="424" t="s">
        <v>30</v>
      </c>
      <c r="C46" s="215" t="s">
        <v>178</v>
      </c>
      <c r="D46" s="712">
        <v>2004</v>
      </c>
      <c r="E46" s="220" t="s">
        <v>162</v>
      </c>
      <c r="F46" s="307">
        <v>82</v>
      </c>
      <c r="G46" s="307">
        <v>81</v>
      </c>
      <c r="H46" s="358">
        <f t="shared" si="1"/>
        <v>163</v>
      </c>
      <c r="M46" s="109"/>
      <c r="N46" s="110"/>
      <c r="O46" s="109"/>
      <c r="P46" s="110"/>
      <c r="Q46" s="110"/>
      <c r="R46" s="109"/>
    </row>
    <row r="47" spans="2:18" ht="12.75">
      <c r="B47" s="424" t="s">
        <v>31</v>
      </c>
      <c r="C47" s="329" t="s">
        <v>165</v>
      </c>
      <c r="D47" s="763">
        <v>2005</v>
      </c>
      <c r="E47" s="764" t="s">
        <v>162</v>
      </c>
      <c r="F47" s="307">
        <v>86</v>
      </c>
      <c r="G47" s="307">
        <v>77</v>
      </c>
      <c r="H47" s="358">
        <f t="shared" si="1"/>
        <v>163</v>
      </c>
      <c r="M47" s="109"/>
      <c r="N47" s="110"/>
      <c r="O47" s="109"/>
      <c r="P47" s="110"/>
      <c r="Q47" s="110"/>
      <c r="R47" s="109"/>
    </row>
    <row r="48" spans="2:18" ht="12.75">
      <c r="B48" s="424" t="s">
        <v>33</v>
      </c>
      <c r="C48" s="701" t="s">
        <v>71</v>
      </c>
      <c r="D48" s="309">
        <v>2004</v>
      </c>
      <c r="E48" s="701" t="s">
        <v>13</v>
      </c>
      <c r="F48" s="307">
        <v>81</v>
      </c>
      <c r="G48" s="307">
        <v>80</v>
      </c>
      <c r="H48" s="361">
        <f t="shared" si="1"/>
        <v>161</v>
      </c>
      <c r="M48" s="109"/>
      <c r="N48" s="110"/>
      <c r="O48" s="109"/>
      <c r="P48" s="110"/>
      <c r="Q48" s="110"/>
      <c r="R48" s="109"/>
    </row>
    <row r="49" spans="2:18" ht="12.75">
      <c r="B49" s="424" t="s">
        <v>34</v>
      </c>
      <c r="C49" s="329" t="s">
        <v>173</v>
      </c>
      <c r="D49" s="763">
        <v>2005</v>
      </c>
      <c r="E49" s="764" t="s">
        <v>162</v>
      </c>
      <c r="F49" s="307">
        <v>78</v>
      </c>
      <c r="G49" s="307">
        <v>78</v>
      </c>
      <c r="H49" s="361">
        <f t="shared" si="1"/>
        <v>156</v>
      </c>
      <c r="M49" s="109"/>
      <c r="N49" s="110"/>
      <c r="O49" s="109"/>
      <c r="P49" s="110"/>
      <c r="Q49" s="110"/>
      <c r="R49" s="109"/>
    </row>
    <row r="50" spans="2:8" ht="12.75">
      <c r="B50" s="424" t="s">
        <v>36</v>
      </c>
      <c r="C50" s="696" t="s">
        <v>108</v>
      </c>
      <c r="D50" s="311">
        <v>2005</v>
      </c>
      <c r="E50" s="696" t="s">
        <v>43</v>
      </c>
      <c r="F50" s="311">
        <v>75</v>
      </c>
      <c r="G50" s="311">
        <v>77</v>
      </c>
      <c r="H50" s="361">
        <f t="shared" si="1"/>
        <v>152</v>
      </c>
    </row>
    <row r="51" spans="2:8" ht="12.75">
      <c r="B51" s="424" t="s">
        <v>37</v>
      </c>
      <c r="C51" s="696" t="s">
        <v>109</v>
      </c>
      <c r="D51" s="311">
        <v>2004</v>
      </c>
      <c r="E51" s="696" t="s">
        <v>43</v>
      </c>
      <c r="F51" s="311">
        <v>77</v>
      </c>
      <c r="G51" s="311">
        <v>72</v>
      </c>
      <c r="H51" s="358">
        <f t="shared" si="1"/>
        <v>149</v>
      </c>
    </row>
    <row r="52" spans="2:8" ht="12.75">
      <c r="B52" s="424" t="s">
        <v>38</v>
      </c>
      <c r="C52" s="701" t="s">
        <v>21</v>
      </c>
      <c r="D52" s="307">
        <v>2004</v>
      </c>
      <c r="E52" s="701" t="s">
        <v>7</v>
      </c>
      <c r="F52" s="311">
        <v>73</v>
      </c>
      <c r="G52" s="311">
        <v>74</v>
      </c>
      <c r="H52" s="356">
        <f t="shared" si="1"/>
        <v>147</v>
      </c>
    </row>
    <row r="53" spans="2:8" ht="12.75">
      <c r="B53" s="424" t="s">
        <v>39</v>
      </c>
      <c r="C53" s="696" t="s">
        <v>110</v>
      </c>
      <c r="D53" s="311">
        <v>2004</v>
      </c>
      <c r="E53" s="696" t="s">
        <v>43</v>
      </c>
      <c r="F53" s="311">
        <v>67</v>
      </c>
      <c r="G53" s="311">
        <v>75</v>
      </c>
      <c r="H53" s="358">
        <f t="shared" si="1"/>
        <v>142</v>
      </c>
    </row>
    <row r="54" spans="2:8" ht="12.75">
      <c r="B54" s="424" t="s">
        <v>40</v>
      </c>
      <c r="C54" s="329" t="s">
        <v>168</v>
      </c>
      <c r="D54" s="763">
        <v>2004</v>
      </c>
      <c r="E54" s="764" t="s">
        <v>162</v>
      </c>
      <c r="F54" s="307">
        <v>67</v>
      </c>
      <c r="G54" s="307">
        <v>72</v>
      </c>
      <c r="H54" s="358">
        <f t="shared" si="1"/>
        <v>139</v>
      </c>
    </row>
    <row r="55" spans="2:8" ht="12.75">
      <c r="B55" s="424" t="s">
        <v>41</v>
      </c>
      <c r="C55" s="696" t="s">
        <v>111</v>
      </c>
      <c r="D55" s="311">
        <v>2005</v>
      </c>
      <c r="E55" s="696" t="s">
        <v>43</v>
      </c>
      <c r="F55" s="311">
        <v>75</v>
      </c>
      <c r="G55" s="311">
        <v>64</v>
      </c>
      <c r="H55" s="356">
        <f t="shared" si="1"/>
        <v>139</v>
      </c>
    </row>
    <row r="56" spans="2:8" ht="12.75">
      <c r="B56" s="424" t="s">
        <v>42</v>
      </c>
      <c r="C56" s="329" t="s">
        <v>179</v>
      </c>
      <c r="D56" s="763">
        <v>2004</v>
      </c>
      <c r="E56" s="764" t="s">
        <v>162</v>
      </c>
      <c r="F56" s="307">
        <v>71</v>
      </c>
      <c r="G56" s="307">
        <v>64</v>
      </c>
      <c r="H56" s="358">
        <f t="shared" si="1"/>
        <v>135</v>
      </c>
    </row>
    <row r="57" spans="2:8" ht="12.75">
      <c r="B57" s="424" t="s">
        <v>130</v>
      </c>
      <c r="C57" s="329" t="s">
        <v>176</v>
      </c>
      <c r="D57" s="763">
        <v>2005</v>
      </c>
      <c r="E57" s="764" t="s">
        <v>162</v>
      </c>
      <c r="F57" s="307">
        <v>58</v>
      </c>
      <c r="G57" s="307">
        <v>62</v>
      </c>
      <c r="H57" s="358">
        <f t="shared" si="1"/>
        <v>120</v>
      </c>
    </row>
    <row r="58" spans="2:8" ht="12.75">
      <c r="B58" s="424" t="s">
        <v>131</v>
      </c>
      <c r="C58" s="313" t="s">
        <v>79</v>
      </c>
      <c r="D58" s="309">
        <v>2004</v>
      </c>
      <c r="E58" s="313" t="s">
        <v>7</v>
      </c>
      <c r="F58" s="311">
        <v>50</v>
      </c>
      <c r="G58" s="311">
        <v>59</v>
      </c>
      <c r="H58" s="356">
        <f t="shared" si="1"/>
        <v>109</v>
      </c>
    </row>
    <row r="59" spans="2:8" ht="12.75">
      <c r="B59" s="424" t="s">
        <v>132</v>
      </c>
      <c r="C59" s="329" t="s">
        <v>170</v>
      </c>
      <c r="D59" s="763">
        <v>2005</v>
      </c>
      <c r="E59" s="764" t="s">
        <v>162</v>
      </c>
      <c r="F59" s="307">
        <v>48</v>
      </c>
      <c r="G59" s="307">
        <v>53</v>
      </c>
      <c r="H59" s="358">
        <f t="shared" si="1"/>
        <v>101</v>
      </c>
    </row>
    <row r="60" spans="2:8" ht="12.75">
      <c r="B60" s="424" t="s">
        <v>133</v>
      </c>
      <c r="C60" s="701" t="s">
        <v>139</v>
      </c>
      <c r="D60" s="309">
        <v>2004</v>
      </c>
      <c r="E60" s="701" t="s">
        <v>13</v>
      </c>
      <c r="F60" s="307">
        <v>50</v>
      </c>
      <c r="G60" s="307">
        <v>43</v>
      </c>
      <c r="H60" s="358">
        <f t="shared" si="1"/>
        <v>93</v>
      </c>
    </row>
    <row r="61" spans="2:8" ht="12.75">
      <c r="B61" s="424" t="s">
        <v>188</v>
      </c>
      <c r="C61" s="121" t="s">
        <v>112</v>
      </c>
      <c r="D61" s="311">
        <v>2005</v>
      </c>
      <c r="E61" s="696" t="s">
        <v>7</v>
      </c>
      <c r="F61" s="311">
        <v>47</v>
      </c>
      <c r="G61" s="311">
        <v>42</v>
      </c>
      <c r="H61" s="356">
        <f t="shared" si="1"/>
        <v>89</v>
      </c>
    </row>
    <row r="62" spans="1:18" s="161" customFormat="1" ht="14.25">
      <c r="A62" s="160"/>
      <c r="B62" s="427" t="s">
        <v>114</v>
      </c>
      <c r="C62" s="769"/>
      <c r="D62" s="770"/>
      <c r="E62" s="769"/>
      <c r="F62" s="770" t="s">
        <v>60</v>
      </c>
      <c r="G62" s="770" t="s">
        <v>61</v>
      </c>
      <c r="H62" s="428" t="s">
        <v>6</v>
      </c>
      <c r="I62" s="160"/>
      <c r="J62" s="160"/>
      <c r="K62" s="160"/>
      <c r="M62" s="791"/>
      <c r="N62" s="792"/>
      <c r="O62" s="791"/>
      <c r="P62" s="792"/>
      <c r="Q62" s="792"/>
      <c r="R62" s="791"/>
    </row>
    <row r="63" spans="1:18" s="161" customFormat="1" ht="12.75">
      <c r="A63" s="160"/>
      <c r="B63" s="767" t="s">
        <v>17</v>
      </c>
      <c r="C63" s="710" t="s">
        <v>166</v>
      </c>
      <c r="D63" s="364">
        <v>2005</v>
      </c>
      <c r="E63" s="710" t="s">
        <v>162</v>
      </c>
      <c r="F63" s="364">
        <v>94</v>
      </c>
      <c r="G63" s="364">
        <v>91</v>
      </c>
      <c r="H63" s="356">
        <f aca="true" t="shared" si="2" ref="H63:H68">F63+G63</f>
        <v>185</v>
      </c>
      <c r="I63" s="160"/>
      <c r="J63" s="160"/>
      <c r="K63" s="160"/>
      <c r="M63" s="109"/>
      <c r="N63" s="110"/>
      <c r="O63" s="109"/>
      <c r="P63" s="110"/>
      <c r="Q63" s="110"/>
      <c r="R63" s="109"/>
    </row>
    <row r="64" spans="1:18" s="161" customFormat="1" ht="12.75">
      <c r="A64" s="160"/>
      <c r="B64" s="768" t="s">
        <v>20</v>
      </c>
      <c r="C64" s="804" t="s">
        <v>87</v>
      </c>
      <c r="D64" s="364">
        <v>2004</v>
      </c>
      <c r="E64" s="804" t="s">
        <v>13</v>
      </c>
      <c r="F64" s="703">
        <v>77</v>
      </c>
      <c r="G64" s="703">
        <v>80</v>
      </c>
      <c r="H64" s="356">
        <f t="shared" si="2"/>
        <v>157</v>
      </c>
      <c r="I64" s="160"/>
      <c r="J64" s="160"/>
      <c r="K64" s="160"/>
      <c r="M64" s="109"/>
      <c r="N64" s="110"/>
      <c r="O64" s="109"/>
      <c r="P64" s="110"/>
      <c r="Q64" s="110"/>
      <c r="R64" s="109"/>
    </row>
    <row r="65" spans="1:18" s="161" customFormat="1" ht="12.75">
      <c r="A65" s="160"/>
      <c r="B65" s="390" t="s">
        <v>24</v>
      </c>
      <c r="C65" s="583" t="s">
        <v>120</v>
      </c>
      <c r="D65" s="805">
        <v>2005</v>
      </c>
      <c r="E65" s="806" t="s">
        <v>13</v>
      </c>
      <c r="F65" s="771">
        <v>74</v>
      </c>
      <c r="G65" s="771">
        <v>75</v>
      </c>
      <c r="H65" s="353">
        <f t="shared" si="2"/>
        <v>149</v>
      </c>
      <c r="I65" s="160"/>
      <c r="J65" s="160"/>
      <c r="K65" s="160"/>
      <c r="M65" s="791"/>
      <c r="N65" s="792"/>
      <c r="O65" s="791"/>
      <c r="P65" s="792"/>
      <c r="Q65" s="792"/>
      <c r="R65" s="791"/>
    </row>
    <row r="66" spans="1:18" s="161" customFormat="1" ht="12.75">
      <c r="A66" s="160"/>
      <c r="B66" s="355" t="s">
        <v>25</v>
      </c>
      <c r="C66" s="167" t="s">
        <v>75</v>
      </c>
      <c r="D66" s="157">
        <v>2005</v>
      </c>
      <c r="E66" s="167" t="s">
        <v>7</v>
      </c>
      <c r="F66" s="157">
        <v>64</v>
      </c>
      <c r="G66" s="157">
        <v>54</v>
      </c>
      <c r="H66" s="353">
        <f t="shared" si="2"/>
        <v>118</v>
      </c>
      <c r="I66" s="160"/>
      <c r="J66" s="160"/>
      <c r="K66" s="160"/>
      <c r="M66" s="791"/>
      <c r="N66" s="792"/>
      <c r="O66" s="791"/>
      <c r="P66" s="792"/>
      <c r="Q66" s="792"/>
      <c r="R66" s="791"/>
    </row>
    <row r="67" spans="1:18" s="161" customFormat="1" ht="12.75">
      <c r="A67" s="160"/>
      <c r="B67" s="355" t="s">
        <v>27</v>
      </c>
      <c r="C67" s="167" t="s">
        <v>78</v>
      </c>
      <c r="D67" s="802">
        <v>2005</v>
      </c>
      <c r="E67" s="803" t="s">
        <v>7</v>
      </c>
      <c r="F67" s="802">
        <v>53</v>
      </c>
      <c r="G67" s="802">
        <v>61</v>
      </c>
      <c r="H67" s="353">
        <f t="shared" si="2"/>
        <v>114</v>
      </c>
      <c r="I67" s="160"/>
      <c r="J67" s="160"/>
      <c r="K67" s="160"/>
      <c r="M67" s="791"/>
      <c r="N67" s="792"/>
      <c r="O67" s="791"/>
      <c r="P67" s="792"/>
      <c r="Q67" s="792"/>
      <c r="R67" s="791"/>
    </row>
    <row r="68" spans="2:11" ht="13.5" customHeight="1">
      <c r="B68" s="355" t="s">
        <v>29</v>
      </c>
      <c r="C68" s="37" t="s">
        <v>82</v>
      </c>
      <c r="D68" s="309">
        <v>2005</v>
      </c>
      <c r="E68" s="313" t="s">
        <v>13</v>
      </c>
      <c r="F68" s="310">
        <v>59</v>
      </c>
      <c r="G68" s="310">
        <v>49</v>
      </c>
      <c r="H68" s="356">
        <f t="shared" si="2"/>
        <v>108</v>
      </c>
      <c r="K68" s="7"/>
    </row>
    <row r="69" spans="2:18" ht="12.75">
      <c r="B69" s="430" t="s">
        <v>62</v>
      </c>
      <c r="C69" s="416"/>
      <c r="D69" s="772"/>
      <c r="E69" s="773"/>
      <c r="F69" s="772"/>
      <c r="G69" s="774"/>
      <c r="H69" s="431"/>
      <c r="M69" s="70"/>
      <c r="O69" s="70"/>
      <c r="P69" s="62"/>
      <c r="Q69" s="62"/>
      <c r="R69" s="187"/>
    </row>
    <row r="70" spans="2:8" ht="15.75" customHeight="1">
      <c r="B70" s="606" t="s">
        <v>17</v>
      </c>
      <c r="C70" s="603" t="s">
        <v>162</v>
      </c>
      <c r="D70" s="604"/>
      <c r="E70" s="603"/>
      <c r="F70" s="604"/>
      <c r="G70" s="610"/>
      <c r="H70" s="605">
        <f>SUM(H71:H73)</f>
        <v>528</v>
      </c>
    </row>
    <row r="71" spans="2:12" ht="11.25" customHeight="1">
      <c r="B71" s="425"/>
      <c r="C71" s="60" t="s">
        <v>166</v>
      </c>
      <c r="D71" s="61">
        <v>2005</v>
      </c>
      <c r="E71" s="60" t="s">
        <v>162</v>
      </c>
      <c r="F71" s="61">
        <v>94</v>
      </c>
      <c r="G71" s="61">
        <v>91</v>
      </c>
      <c r="H71" s="396">
        <f>F71+G71</f>
        <v>185</v>
      </c>
      <c r="L71" s="70"/>
    </row>
    <row r="72" spans="2:12" ht="11.25" customHeight="1">
      <c r="B72" s="425"/>
      <c r="C72" s="45" t="s">
        <v>164</v>
      </c>
      <c r="D72" s="367">
        <v>2005</v>
      </c>
      <c r="E72" s="59" t="s">
        <v>162</v>
      </c>
      <c r="F72" s="62">
        <v>89</v>
      </c>
      <c r="G72" s="62">
        <v>86</v>
      </c>
      <c r="H72" s="396">
        <f>F72+G72</f>
        <v>175</v>
      </c>
      <c r="L72" s="45"/>
    </row>
    <row r="73" spans="2:12" ht="11.25" customHeight="1">
      <c r="B73" s="425"/>
      <c r="C73" s="45" t="s">
        <v>169</v>
      </c>
      <c r="D73" s="367">
        <v>2004</v>
      </c>
      <c r="E73" s="59" t="s">
        <v>162</v>
      </c>
      <c r="F73" s="62">
        <v>79</v>
      </c>
      <c r="G73" s="62">
        <v>89</v>
      </c>
      <c r="H73" s="396">
        <f>F73+G73</f>
        <v>168</v>
      </c>
      <c r="L73" s="70"/>
    </row>
    <row r="74" spans="2:18" ht="11.25" customHeight="1">
      <c r="B74" s="425"/>
      <c r="C74" s="60"/>
      <c r="D74" s="61"/>
      <c r="E74" s="60"/>
      <c r="F74" s="61"/>
      <c r="G74" s="61"/>
      <c r="H74" s="396"/>
      <c r="L74" s="45"/>
      <c r="M74" s="109"/>
      <c r="N74" s="110"/>
      <c r="O74" s="109"/>
      <c r="P74" s="110"/>
      <c r="Q74" s="110"/>
      <c r="R74" s="187"/>
    </row>
    <row r="75" spans="2:18" ht="15" customHeight="1">
      <c r="B75" s="602" t="s">
        <v>20</v>
      </c>
      <c r="C75" s="603" t="s">
        <v>13</v>
      </c>
      <c r="D75" s="604"/>
      <c r="E75" s="603"/>
      <c r="F75" s="604"/>
      <c r="G75" s="610"/>
      <c r="H75" s="605">
        <f>SUM(H76:H78)</f>
        <v>484</v>
      </c>
      <c r="L75" s="45"/>
      <c r="M75" s="109"/>
      <c r="N75" s="110"/>
      <c r="O75" s="109"/>
      <c r="P75" s="110"/>
      <c r="Q75" s="110"/>
      <c r="R75" s="187"/>
    </row>
    <row r="76" spans="2:18" ht="11.25" customHeight="1">
      <c r="B76" s="432"/>
      <c r="C76" s="70" t="s">
        <v>70</v>
      </c>
      <c r="D76" s="61">
        <v>2004</v>
      </c>
      <c r="E76" s="70" t="s">
        <v>13</v>
      </c>
      <c r="F76" s="62">
        <v>81</v>
      </c>
      <c r="G76" s="62">
        <v>85</v>
      </c>
      <c r="H76" s="396">
        <f>F76+G76</f>
        <v>166</v>
      </c>
      <c r="L76" s="45"/>
      <c r="M76" s="109"/>
      <c r="N76" s="110"/>
      <c r="O76" s="109"/>
      <c r="P76" s="110"/>
      <c r="Q76" s="110"/>
      <c r="R76" s="187"/>
    </row>
    <row r="77" spans="2:18" ht="11.25" customHeight="1">
      <c r="B77" s="432"/>
      <c r="C77" s="70" t="s">
        <v>71</v>
      </c>
      <c r="D77" s="61">
        <v>2004</v>
      </c>
      <c r="E77" s="70" t="s">
        <v>13</v>
      </c>
      <c r="F77" s="62">
        <v>81</v>
      </c>
      <c r="G77" s="62">
        <v>80</v>
      </c>
      <c r="H77" s="396">
        <f>F77+G77</f>
        <v>161</v>
      </c>
      <c r="L77" s="45"/>
      <c r="M77" s="109"/>
      <c r="N77" s="110"/>
      <c r="O77" s="109"/>
      <c r="P77" s="110"/>
      <c r="Q77" s="110"/>
      <c r="R77" s="187"/>
    </row>
    <row r="78" spans="2:18" ht="11.25" customHeight="1">
      <c r="B78" s="432"/>
      <c r="C78" s="45" t="s">
        <v>87</v>
      </c>
      <c r="D78" s="61">
        <v>2004</v>
      </c>
      <c r="E78" s="45" t="s">
        <v>13</v>
      </c>
      <c r="F78" s="46">
        <v>77</v>
      </c>
      <c r="G78" s="46">
        <v>80</v>
      </c>
      <c r="H78" s="396">
        <f>F78+G78</f>
        <v>157</v>
      </c>
      <c r="L78" s="45"/>
      <c r="M78" s="109"/>
      <c r="N78" s="110"/>
      <c r="O78" s="109"/>
      <c r="P78" s="110"/>
      <c r="Q78" s="110"/>
      <c r="R78" s="182"/>
    </row>
    <row r="79" spans="2:18" ht="12.75">
      <c r="B79" s="395"/>
      <c r="C79" s="37"/>
      <c r="D79" s="78"/>
      <c r="E79" s="37"/>
      <c r="F79" s="78"/>
      <c r="G79" s="76"/>
      <c r="H79" s="433"/>
      <c r="L79" s="45"/>
      <c r="R79" s="182"/>
    </row>
    <row r="80" spans="2:18" ht="15" customHeight="1">
      <c r="B80" s="602" t="s">
        <v>24</v>
      </c>
      <c r="C80" s="607" t="s">
        <v>7</v>
      </c>
      <c r="D80" s="608"/>
      <c r="E80" s="607"/>
      <c r="F80" s="608"/>
      <c r="G80" s="608"/>
      <c r="H80" s="609">
        <f>SUM(H81:H83)</f>
        <v>483</v>
      </c>
      <c r="L80" s="45"/>
      <c r="M80" s="45"/>
      <c r="N80" s="367"/>
      <c r="O80" s="59"/>
      <c r="P80" s="62"/>
      <c r="Q80" s="62"/>
      <c r="R80" s="187"/>
    </row>
    <row r="81" spans="2:18" ht="10.5" customHeight="1">
      <c r="B81" s="425"/>
      <c r="C81" s="70" t="s">
        <v>28</v>
      </c>
      <c r="D81" s="62">
        <v>2004</v>
      </c>
      <c r="E81" s="70" t="s">
        <v>7</v>
      </c>
      <c r="F81" s="110">
        <v>87</v>
      </c>
      <c r="G81" s="110">
        <v>83</v>
      </c>
      <c r="H81" s="397">
        <f>F81+G81</f>
        <v>170</v>
      </c>
      <c r="L81" s="45"/>
      <c r="M81" s="45"/>
      <c r="N81" s="367"/>
      <c r="O81" s="59"/>
      <c r="P81" s="62"/>
      <c r="Q81" s="62"/>
      <c r="R81" s="187"/>
    </row>
    <row r="82" spans="2:18" ht="10.5" customHeight="1">
      <c r="B82" s="425"/>
      <c r="C82" s="59" t="s">
        <v>65</v>
      </c>
      <c r="D82" s="48">
        <v>2004</v>
      </c>
      <c r="E82" s="60" t="s">
        <v>7</v>
      </c>
      <c r="F82" s="110">
        <v>83</v>
      </c>
      <c r="G82" s="110">
        <v>83</v>
      </c>
      <c r="H82" s="396">
        <f>F82+G82</f>
        <v>166</v>
      </c>
      <c r="L82" s="45"/>
      <c r="M82" s="45"/>
      <c r="N82" s="367"/>
      <c r="O82" s="59"/>
      <c r="P82" s="62"/>
      <c r="Q82" s="62"/>
      <c r="R82" s="187"/>
    </row>
    <row r="83" spans="2:18" ht="10.5" customHeight="1">
      <c r="B83" s="425"/>
      <c r="C83" s="70" t="s">
        <v>21</v>
      </c>
      <c r="D83" s="62">
        <v>2004</v>
      </c>
      <c r="E83" s="70" t="s">
        <v>7</v>
      </c>
      <c r="F83" s="110">
        <v>73</v>
      </c>
      <c r="G83" s="110">
        <v>74</v>
      </c>
      <c r="H83" s="396">
        <f>F83+G83</f>
        <v>147</v>
      </c>
      <c r="L83" s="60"/>
      <c r="M83" s="45"/>
      <c r="N83" s="367"/>
      <c r="O83" s="59"/>
      <c r="P83" s="62"/>
      <c r="Q83" s="62"/>
      <c r="R83" s="187"/>
    </row>
    <row r="84" spans="2:18" ht="12.75">
      <c r="B84" s="425"/>
      <c r="C84" s="121"/>
      <c r="D84" s="76"/>
      <c r="E84" s="121"/>
      <c r="F84" s="76"/>
      <c r="G84" s="173"/>
      <c r="H84" s="434"/>
      <c r="L84" s="70"/>
      <c r="M84" s="45"/>
      <c r="N84" s="367"/>
      <c r="O84" s="59"/>
      <c r="P84" s="62"/>
      <c r="Q84" s="62"/>
      <c r="R84" s="187"/>
    </row>
    <row r="85" spans="2:18" ht="15.75" customHeight="1">
      <c r="B85" s="602" t="s">
        <v>25</v>
      </c>
      <c r="C85" s="603" t="s">
        <v>43</v>
      </c>
      <c r="D85" s="604"/>
      <c r="E85" s="603"/>
      <c r="F85" s="604"/>
      <c r="G85" s="604"/>
      <c r="H85" s="605">
        <f>SUM(H86:H88)</f>
        <v>465</v>
      </c>
      <c r="L85" s="70"/>
      <c r="M85" s="45"/>
      <c r="N85" s="367"/>
      <c r="O85" s="59"/>
      <c r="P85" s="62"/>
      <c r="Q85" s="62"/>
      <c r="R85" s="187"/>
    </row>
    <row r="86" spans="1:18" s="174" customFormat="1" ht="12.75" customHeight="1">
      <c r="A86" s="60"/>
      <c r="B86" s="432"/>
      <c r="C86" s="109" t="s">
        <v>99</v>
      </c>
      <c r="D86" s="110">
        <v>2004</v>
      </c>
      <c r="E86" s="109" t="s">
        <v>43</v>
      </c>
      <c r="F86" s="110">
        <v>83</v>
      </c>
      <c r="G86" s="110">
        <v>81</v>
      </c>
      <c r="H86" s="396">
        <f>F86+G86</f>
        <v>164</v>
      </c>
      <c r="I86" s="60"/>
      <c r="J86" s="60"/>
      <c r="K86" s="60"/>
      <c r="L86" s="59"/>
      <c r="M86" s="45"/>
      <c r="N86" s="367"/>
      <c r="O86" s="59"/>
      <c r="P86" s="62"/>
      <c r="Q86" s="62"/>
      <c r="R86" s="187"/>
    </row>
    <row r="87" spans="1:18" s="174" customFormat="1" ht="12.75" customHeight="1">
      <c r="A87" s="60"/>
      <c r="B87" s="432"/>
      <c r="C87" s="109" t="s">
        <v>108</v>
      </c>
      <c r="D87" s="110">
        <v>2005</v>
      </c>
      <c r="E87" s="109" t="s">
        <v>43</v>
      </c>
      <c r="F87" s="110">
        <v>75</v>
      </c>
      <c r="G87" s="110">
        <v>77</v>
      </c>
      <c r="H87" s="396">
        <f>F87+G87</f>
        <v>152</v>
      </c>
      <c r="I87" s="60"/>
      <c r="J87" s="60"/>
      <c r="K87" s="60"/>
      <c r="L87" s="45"/>
      <c r="M87" s="45"/>
      <c r="N87" s="367"/>
      <c r="O87" s="59"/>
      <c r="P87" s="62"/>
      <c r="Q87" s="62"/>
      <c r="R87" s="187"/>
    </row>
    <row r="88" spans="1:18" s="174" customFormat="1" ht="12.75" customHeight="1">
      <c r="A88" s="60"/>
      <c r="B88" s="432"/>
      <c r="C88" s="109" t="s">
        <v>109</v>
      </c>
      <c r="D88" s="110">
        <v>2004</v>
      </c>
      <c r="E88" s="109" t="s">
        <v>43</v>
      </c>
      <c r="F88" s="110">
        <v>77</v>
      </c>
      <c r="G88" s="110">
        <v>72</v>
      </c>
      <c r="H88" s="396">
        <f>F88+G88</f>
        <v>149</v>
      </c>
      <c r="I88" s="60"/>
      <c r="J88" s="60"/>
      <c r="K88" s="60"/>
      <c r="L88" s="60"/>
      <c r="M88" s="45"/>
      <c r="N88" s="367"/>
      <c r="O88" s="59"/>
      <c r="P88" s="62"/>
      <c r="Q88" s="62"/>
      <c r="R88" s="187"/>
    </row>
    <row r="89" spans="1:18" s="174" customFormat="1" ht="12.75" customHeight="1" thickBot="1">
      <c r="A89" s="60"/>
      <c r="B89" s="435"/>
      <c r="C89" s="436"/>
      <c r="D89" s="437"/>
      <c r="E89" s="436"/>
      <c r="F89" s="438"/>
      <c r="G89" s="438"/>
      <c r="H89" s="402"/>
      <c r="I89" s="60"/>
      <c r="J89" s="60"/>
      <c r="K89" s="60"/>
      <c r="L89" s="60"/>
      <c r="M89" s="70"/>
      <c r="N89" s="62"/>
      <c r="O89" s="70"/>
      <c r="P89" s="110"/>
      <c r="Q89" s="110"/>
      <c r="R89" s="187"/>
    </row>
    <row r="90" spans="4:18" ht="13.5" thickBot="1">
      <c r="D90" s="7"/>
      <c r="M90" s="59"/>
      <c r="N90" s="48"/>
      <c r="P90" s="110"/>
      <c r="Q90" s="110"/>
      <c r="R90" s="182"/>
    </row>
    <row r="91" spans="2:18" ht="18.75" customHeight="1">
      <c r="B91" s="443" t="s">
        <v>107</v>
      </c>
      <c r="C91" s="444"/>
      <c r="D91" s="445"/>
      <c r="E91" s="444"/>
      <c r="F91" s="445" t="s">
        <v>60</v>
      </c>
      <c r="G91" s="445" t="s">
        <v>61</v>
      </c>
      <c r="H91" s="446" t="s">
        <v>6</v>
      </c>
      <c r="M91" s="70"/>
      <c r="N91" s="62"/>
      <c r="O91" s="70"/>
      <c r="P91" s="110"/>
      <c r="Q91" s="110"/>
      <c r="R91" s="182"/>
    </row>
    <row r="92" spans="2:18" ht="13.5" customHeight="1">
      <c r="B92" s="387" t="s">
        <v>17</v>
      </c>
      <c r="C92" s="162" t="s">
        <v>183</v>
      </c>
      <c r="D92" s="152">
        <v>2003</v>
      </c>
      <c r="E92" s="162" t="s">
        <v>162</v>
      </c>
      <c r="F92" s="779">
        <v>86</v>
      </c>
      <c r="G92" s="779">
        <v>89</v>
      </c>
      <c r="H92" s="356">
        <f aca="true" t="shared" si="3" ref="H92:H110">F92+G92</f>
        <v>175</v>
      </c>
      <c r="L92" s="155"/>
      <c r="M92" s="109"/>
      <c r="N92" s="110"/>
      <c r="O92" s="109"/>
      <c r="P92" s="110"/>
      <c r="Q92" s="110"/>
      <c r="R92" s="182"/>
    </row>
    <row r="93" spans="2:18" ht="13.5" customHeight="1">
      <c r="B93" s="388" t="s">
        <v>20</v>
      </c>
      <c r="C93" s="221" t="s">
        <v>52</v>
      </c>
      <c r="D93" s="185">
        <v>2003</v>
      </c>
      <c r="E93" s="419" t="s">
        <v>43</v>
      </c>
      <c r="F93" s="152">
        <v>89</v>
      </c>
      <c r="G93" s="152">
        <v>86</v>
      </c>
      <c r="H93" s="356">
        <f t="shared" si="3"/>
        <v>175</v>
      </c>
      <c r="L93" s="155"/>
      <c r="M93" s="109"/>
      <c r="N93" s="110"/>
      <c r="O93" s="109"/>
      <c r="P93" s="110"/>
      <c r="Q93" s="110"/>
      <c r="R93" s="182"/>
    </row>
    <row r="94" spans="2:18" ht="13.5" customHeight="1">
      <c r="B94" s="390" t="s">
        <v>24</v>
      </c>
      <c r="C94" s="162" t="s">
        <v>184</v>
      </c>
      <c r="D94" s="152">
        <v>2003</v>
      </c>
      <c r="E94" s="778" t="s">
        <v>162</v>
      </c>
      <c r="F94" s="779">
        <v>81</v>
      </c>
      <c r="G94" s="779">
        <v>89</v>
      </c>
      <c r="H94" s="356">
        <f t="shared" si="3"/>
        <v>170</v>
      </c>
      <c r="L94" s="155"/>
      <c r="P94" s="110"/>
      <c r="Q94" s="110"/>
      <c r="R94" s="182"/>
    </row>
    <row r="95" spans="1:18" s="161" customFormat="1" ht="13.5" customHeight="1">
      <c r="A95" s="160"/>
      <c r="B95" s="359" t="s">
        <v>25</v>
      </c>
      <c r="C95" s="215" t="s">
        <v>174</v>
      </c>
      <c r="D95" s="141">
        <v>2002</v>
      </c>
      <c r="E95" s="218" t="s">
        <v>162</v>
      </c>
      <c r="F95" s="311">
        <v>87</v>
      </c>
      <c r="G95" s="311">
        <v>82</v>
      </c>
      <c r="H95" s="356">
        <f t="shared" si="3"/>
        <v>169</v>
      </c>
      <c r="I95" s="160"/>
      <c r="J95" s="160"/>
      <c r="K95" s="160"/>
      <c r="L95" s="155"/>
      <c r="M95" s="109"/>
      <c r="N95" s="110"/>
      <c r="O95" s="109"/>
      <c r="P95" s="110"/>
      <c r="Q95" s="110"/>
      <c r="R95" s="182"/>
    </row>
    <row r="96" spans="2:18" ht="13.5" customHeight="1">
      <c r="B96" s="359" t="s">
        <v>27</v>
      </c>
      <c r="C96" s="140" t="s">
        <v>50</v>
      </c>
      <c r="D96" s="141">
        <v>2002</v>
      </c>
      <c r="E96" s="140" t="s">
        <v>43</v>
      </c>
      <c r="F96" s="157">
        <v>81</v>
      </c>
      <c r="G96" s="157">
        <v>83</v>
      </c>
      <c r="H96" s="363">
        <f t="shared" si="3"/>
        <v>164</v>
      </c>
      <c r="L96" s="155"/>
      <c r="M96" s="109"/>
      <c r="N96" s="110"/>
      <c r="O96" s="109"/>
      <c r="P96" s="110"/>
      <c r="Q96" s="110"/>
      <c r="R96" s="109"/>
    </row>
    <row r="97" spans="2:18" ht="13.5" customHeight="1">
      <c r="B97" s="359" t="s">
        <v>29</v>
      </c>
      <c r="C97" s="140" t="s">
        <v>74</v>
      </c>
      <c r="D97" s="169">
        <v>2002</v>
      </c>
      <c r="E97" s="140" t="s">
        <v>43</v>
      </c>
      <c r="F97" s="311">
        <v>74</v>
      </c>
      <c r="G97" s="311">
        <v>88</v>
      </c>
      <c r="H97" s="353">
        <f t="shared" si="3"/>
        <v>162</v>
      </c>
      <c r="L97" s="155"/>
      <c r="M97" s="109"/>
      <c r="N97" s="110"/>
      <c r="O97" s="109"/>
      <c r="P97" s="110"/>
      <c r="Q97" s="110"/>
      <c r="R97" s="109"/>
    </row>
    <row r="98" spans="2:18" ht="13.5" customHeight="1">
      <c r="B98" s="359" t="s">
        <v>30</v>
      </c>
      <c r="C98" s="215" t="s">
        <v>66</v>
      </c>
      <c r="D98" s="184">
        <v>2003</v>
      </c>
      <c r="E98" s="220" t="s">
        <v>43</v>
      </c>
      <c r="F98" s="311">
        <v>78</v>
      </c>
      <c r="G98" s="311">
        <v>79</v>
      </c>
      <c r="H98" s="363">
        <f t="shared" si="3"/>
        <v>157</v>
      </c>
      <c r="L98" s="155"/>
      <c r="M98" s="109"/>
      <c r="N98" s="110"/>
      <c r="O98" s="109"/>
      <c r="P98" s="110"/>
      <c r="Q98" s="110"/>
      <c r="R98" s="109"/>
    </row>
    <row r="99" spans="2:18" ht="13.5" customHeight="1">
      <c r="B99" s="359" t="s">
        <v>31</v>
      </c>
      <c r="C99" s="140" t="s">
        <v>72</v>
      </c>
      <c r="D99" s="169">
        <v>2002</v>
      </c>
      <c r="E99" s="168" t="s">
        <v>55</v>
      </c>
      <c r="F99" s="311">
        <v>79</v>
      </c>
      <c r="G99" s="311">
        <v>77</v>
      </c>
      <c r="H99" s="353">
        <f t="shared" si="3"/>
        <v>156</v>
      </c>
      <c r="L99" s="155"/>
      <c r="M99" s="109"/>
      <c r="N99" s="110"/>
      <c r="O99" s="109"/>
      <c r="P99" s="110"/>
      <c r="Q99" s="110"/>
      <c r="R99" s="109"/>
    </row>
    <row r="100" spans="2:18" ht="13.5" customHeight="1">
      <c r="B100" s="359" t="s">
        <v>33</v>
      </c>
      <c r="C100" s="215" t="s">
        <v>68</v>
      </c>
      <c r="D100" s="141">
        <v>2003</v>
      </c>
      <c r="E100" s="218" t="s">
        <v>55</v>
      </c>
      <c r="F100" s="157">
        <v>73</v>
      </c>
      <c r="G100" s="157">
        <v>81</v>
      </c>
      <c r="H100" s="353">
        <f t="shared" si="3"/>
        <v>154</v>
      </c>
      <c r="L100" s="155"/>
      <c r="M100" s="109"/>
      <c r="N100" s="110"/>
      <c r="O100" s="109"/>
      <c r="P100" s="110"/>
      <c r="Q100" s="110"/>
      <c r="R100" s="109"/>
    </row>
    <row r="101" spans="2:8" ht="13.5" customHeight="1">
      <c r="B101" s="359" t="s">
        <v>34</v>
      </c>
      <c r="C101" s="140" t="s">
        <v>80</v>
      </c>
      <c r="D101" s="169">
        <v>2002</v>
      </c>
      <c r="E101" s="140" t="s">
        <v>7</v>
      </c>
      <c r="F101" s="311">
        <v>77</v>
      </c>
      <c r="G101" s="311">
        <v>77</v>
      </c>
      <c r="H101" s="353">
        <f t="shared" si="3"/>
        <v>154</v>
      </c>
    </row>
    <row r="102" spans="2:8" ht="13.5" customHeight="1">
      <c r="B102" s="359" t="s">
        <v>36</v>
      </c>
      <c r="C102" s="158" t="s">
        <v>49</v>
      </c>
      <c r="D102" s="159">
        <v>2002</v>
      </c>
      <c r="E102" s="170" t="s">
        <v>7</v>
      </c>
      <c r="F102" s="311">
        <v>74</v>
      </c>
      <c r="G102" s="311">
        <v>78</v>
      </c>
      <c r="H102" s="353">
        <f t="shared" si="3"/>
        <v>152</v>
      </c>
    </row>
    <row r="103" spans="2:8" ht="12.75">
      <c r="B103" s="359" t="s">
        <v>37</v>
      </c>
      <c r="C103" s="158" t="s">
        <v>47</v>
      </c>
      <c r="D103" s="159">
        <v>2002</v>
      </c>
      <c r="E103" s="170" t="s">
        <v>7</v>
      </c>
      <c r="F103" s="311">
        <v>75</v>
      </c>
      <c r="G103" s="311">
        <v>73</v>
      </c>
      <c r="H103" s="353">
        <f t="shared" si="3"/>
        <v>148</v>
      </c>
    </row>
    <row r="104" spans="2:8" ht="12.75">
      <c r="B104" s="359" t="s">
        <v>38</v>
      </c>
      <c r="C104" s="215" t="s">
        <v>67</v>
      </c>
      <c r="D104" s="141">
        <v>2003</v>
      </c>
      <c r="E104" s="218" t="s">
        <v>55</v>
      </c>
      <c r="F104" s="311">
        <v>63</v>
      </c>
      <c r="G104" s="311">
        <v>76</v>
      </c>
      <c r="H104" s="353">
        <f t="shared" si="3"/>
        <v>139</v>
      </c>
    </row>
    <row r="105" spans="2:8" ht="12.75">
      <c r="B105" s="359" t="s">
        <v>39</v>
      </c>
      <c r="C105" s="215" t="s">
        <v>175</v>
      </c>
      <c r="D105" s="141">
        <v>2003</v>
      </c>
      <c r="E105" s="215" t="s">
        <v>162</v>
      </c>
      <c r="F105" s="157">
        <v>62</v>
      </c>
      <c r="G105" s="157">
        <v>74</v>
      </c>
      <c r="H105" s="356">
        <f t="shared" si="3"/>
        <v>136</v>
      </c>
    </row>
    <row r="106" spans="2:8" ht="12.75">
      <c r="B106" s="359" t="s">
        <v>40</v>
      </c>
      <c r="C106" s="140" t="s">
        <v>100</v>
      </c>
      <c r="D106" s="169">
        <v>2002</v>
      </c>
      <c r="E106" s="168" t="s">
        <v>7</v>
      </c>
      <c r="F106" s="311">
        <v>68</v>
      </c>
      <c r="G106" s="311">
        <v>64</v>
      </c>
      <c r="H106" s="353">
        <f t="shared" si="3"/>
        <v>132</v>
      </c>
    </row>
    <row r="107" spans="2:8" ht="12.75">
      <c r="B107" s="359" t="s">
        <v>41</v>
      </c>
      <c r="C107" s="215" t="s">
        <v>185</v>
      </c>
      <c r="D107" s="141">
        <v>2003</v>
      </c>
      <c r="E107" s="218" t="s">
        <v>55</v>
      </c>
      <c r="F107" s="780">
        <v>59</v>
      </c>
      <c r="G107" s="780">
        <v>70</v>
      </c>
      <c r="H107" s="353">
        <f t="shared" si="3"/>
        <v>129</v>
      </c>
    </row>
    <row r="108" spans="2:8" ht="12.75">
      <c r="B108" s="359" t="s">
        <v>42</v>
      </c>
      <c r="C108" s="140" t="s">
        <v>85</v>
      </c>
      <c r="D108" s="141">
        <v>2003</v>
      </c>
      <c r="E108" s="168" t="s">
        <v>55</v>
      </c>
      <c r="F108" s="141">
        <v>67</v>
      </c>
      <c r="G108" s="141">
        <v>62</v>
      </c>
      <c r="H108" s="363">
        <f t="shared" si="3"/>
        <v>129</v>
      </c>
    </row>
    <row r="109" spans="2:8" ht="12.75">
      <c r="B109" s="359" t="s">
        <v>130</v>
      </c>
      <c r="C109" s="140" t="s">
        <v>51</v>
      </c>
      <c r="D109" s="141">
        <v>2002</v>
      </c>
      <c r="E109" s="140" t="s">
        <v>7</v>
      </c>
      <c r="F109" s="157">
        <v>62</v>
      </c>
      <c r="G109" s="157">
        <v>61</v>
      </c>
      <c r="H109" s="356">
        <f t="shared" si="3"/>
        <v>123</v>
      </c>
    </row>
    <row r="110" spans="2:8" ht="12.75">
      <c r="B110" s="359" t="s">
        <v>131</v>
      </c>
      <c r="C110" s="215" t="s">
        <v>182</v>
      </c>
      <c r="D110" s="184">
        <v>2003</v>
      </c>
      <c r="E110" s="167" t="s">
        <v>162</v>
      </c>
      <c r="F110" s="204">
        <v>60</v>
      </c>
      <c r="G110" s="204">
        <v>61</v>
      </c>
      <c r="H110" s="358">
        <f t="shared" si="3"/>
        <v>121</v>
      </c>
    </row>
    <row r="111" spans="2:8" ht="12.75">
      <c r="B111" s="450" t="s">
        <v>62</v>
      </c>
      <c r="C111" s="439"/>
      <c r="D111" s="440"/>
      <c r="E111" s="439"/>
      <c r="F111" s="440"/>
      <c r="G111" s="440"/>
      <c r="H111" s="451"/>
    </row>
    <row r="112" spans="2:8" ht="15" customHeight="1">
      <c r="B112" s="793" t="s">
        <v>17</v>
      </c>
      <c r="C112" s="571" t="s">
        <v>162</v>
      </c>
      <c r="D112" s="571"/>
      <c r="E112" s="571"/>
      <c r="F112" s="572"/>
      <c r="G112" s="572"/>
      <c r="H112" s="573">
        <f>SUM(H113:H115)</f>
        <v>514</v>
      </c>
    </row>
    <row r="113" spans="2:12" ht="11.25" customHeight="1">
      <c r="B113" s="395"/>
      <c r="C113" s="109" t="s">
        <v>183</v>
      </c>
      <c r="D113" s="110">
        <v>2003</v>
      </c>
      <c r="E113" s="109" t="s">
        <v>162</v>
      </c>
      <c r="F113" s="62">
        <v>86</v>
      </c>
      <c r="G113" s="62">
        <v>89</v>
      </c>
      <c r="H113" s="396">
        <f>F113+G113</f>
        <v>175</v>
      </c>
      <c r="L113" s="70"/>
    </row>
    <row r="114" spans="2:12" ht="11.25" customHeight="1">
      <c r="B114" s="395"/>
      <c r="C114" s="109" t="s">
        <v>184</v>
      </c>
      <c r="D114" s="110">
        <v>2003</v>
      </c>
      <c r="E114" s="109" t="s">
        <v>162</v>
      </c>
      <c r="F114" s="62">
        <v>81</v>
      </c>
      <c r="G114" s="62">
        <v>89</v>
      </c>
      <c r="H114" s="396">
        <f>F114+G114</f>
        <v>170</v>
      </c>
      <c r="L114" s="70"/>
    </row>
    <row r="115" spans="2:12" ht="11.25" customHeight="1">
      <c r="B115" s="395"/>
      <c r="C115" s="45" t="s">
        <v>174</v>
      </c>
      <c r="D115" s="61">
        <v>2002</v>
      </c>
      <c r="E115" s="45" t="s">
        <v>162</v>
      </c>
      <c r="F115" s="110">
        <v>87</v>
      </c>
      <c r="G115" s="110">
        <v>82</v>
      </c>
      <c r="H115" s="396">
        <f>F115+G115</f>
        <v>169</v>
      </c>
      <c r="L115" s="60"/>
    </row>
    <row r="116" spans="2:18" ht="11.25" customHeight="1">
      <c r="B116" s="395"/>
      <c r="C116" s="60"/>
      <c r="D116" s="61"/>
      <c r="E116" s="60"/>
      <c r="F116" s="61"/>
      <c r="G116" s="61"/>
      <c r="H116" s="396"/>
      <c r="L116" s="60"/>
      <c r="M116" s="109"/>
      <c r="N116" s="110"/>
      <c r="O116" s="109"/>
      <c r="P116" s="62"/>
      <c r="Q116" s="62"/>
      <c r="R116" s="182"/>
    </row>
    <row r="117" spans="2:18" ht="15.75" customHeight="1">
      <c r="B117" s="570" t="s">
        <v>20</v>
      </c>
      <c r="C117" s="575" t="s">
        <v>43</v>
      </c>
      <c r="D117" s="575"/>
      <c r="E117" s="575"/>
      <c r="F117" s="576"/>
      <c r="G117" s="576"/>
      <c r="H117" s="577">
        <f>SUM(H118:H120)</f>
        <v>501</v>
      </c>
      <c r="L117" s="60"/>
      <c r="M117" s="109"/>
      <c r="N117" s="110"/>
      <c r="O117" s="109"/>
      <c r="P117" s="62"/>
      <c r="Q117" s="62"/>
      <c r="R117" s="182"/>
    </row>
    <row r="118" spans="2:18" ht="11.25" customHeight="1">
      <c r="B118" s="395"/>
      <c r="C118" s="45" t="s">
        <v>52</v>
      </c>
      <c r="D118" s="46">
        <v>2003</v>
      </c>
      <c r="E118" s="59" t="s">
        <v>43</v>
      </c>
      <c r="F118" s="110">
        <v>89</v>
      </c>
      <c r="G118" s="110">
        <v>86</v>
      </c>
      <c r="H118" s="396">
        <f>F118+G118</f>
        <v>175</v>
      </c>
      <c r="L118" s="60"/>
      <c r="M118" s="45"/>
      <c r="O118" s="45"/>
      <c r="P118" s="110"/>
      <c r="Q118" s="110"/>
      <c r="R118" s="182"/>
    </row>
    <row r="119" spans="2:18" ht="11.25" customHeight="1">
      <c r="B119" s="395"/>
      <c r="C119" s="60" t="s">
        <v>50</v>
      </c>
      <c r="D119" s="61">
        <v>2002</v>
      </c>
      <c r="E119" s="60" t="s">
        <v>43</v>
      </c>
      <c r="F119" s="110">
        <v>81</v>
      </c>
      <c r="G119" s="110">
        <v>83</v>
      </c>
      <c r="H119" s="396">
        <f>F119+G119</f>
        <v>164</v>
      </c>
      <c r="L119" s="45"/>
      <c r="M119" s="45"/>
      <c r="O119" s="45"/>
      <c r="P119" s="110"/>
      <c r="Q119" s="110"/>
      <c r="R119" s="182"/>
    </row>
    <row r="120" spans="2:18" ht="11.25" customHeight="1">
      <c r="B120" s="395"/>
      <c r="C120" s="60" t="s">
        <v>74</v>
      </c>
      <c r="D120" s="46">
        <v>2002</v>
      </c>
      <c r="E120" s="60" t="s">
        <v>43</v>
      </c>
      <c r="F120" s="110">
        <v>74</v>
      </c>
      <c r="G120" s="110">
        <v>88</v>
      </c>
      <c r="H120" s="396">
        <f>F120+G120</f>
        <v>162</v>
      </c>
      <c r="L120" s="45"/>
      <c r="M120" s="45"/>
      <c r="N120" s="46"/>
      <c r="O120" s="109"/>
      <c r="P120" s="57"/>
      <c r="Q120" s="57"/>
      <c r="R120" s="187"/>
    </row>
    <row r="121" spans="2:18" ht="11.25" customHeight="1">
      <c r="B121" s="395"/>
      <c r="C121" s="60"/>
      <c r="D121" s="61"/>
      <c r="E121" s="60"/>
      <c r="F121" s="61"/>
      <c r="G121" s="61"/>
      <c r="H121" s="396"/>
      <c r="L121" s="45"/>
      <c r="N121" s="46"/>
      <c r="P121" s="110"/>
      <c r="Q121" s="110"/>
      <c r="R121" s="182"/>
    </row>
    <row r="122" spans="2:18" ht="14.25" customHeight="1">
      <c r="B122" s="793" t="s">
        <v>24</v>
      </c>
      <c r="C122" s="571" t="s">
        <v>7</v>
      </c>
      <c r="D122" s="571"/>
      <c r="E122" s="571"/>
      <c r="F122" s="572"/>
      <c r="G122" s="572"/>
      <c r="H122" s="573">
        <f>SUM(H123:H125)</f>
        <v>454</v>
      </c>
      <c r="L122" s="45"/>
      <c r="M122" s="45"/>
      <c r="O122" s="45"/>
      <c r="P122" s="110"/>
      <c r="Q122" s="110"/>
      <c r="R122" s="182"/>
    </row>
    <row r="123" spans="2:18" ht="11.25" customHeight="1">
      <c r="B123" s="395"/>
      <c r="C123" s="60" t="s">
        <v>80</v>
      </c>
      <c r="D123" s="46">
        <v>2002</v>
      </c>
      <c r="E123" s="60" t="s">
        <v>7</v>
      </c>
      <c r="F123" s="110">
        <v>77</v>
      </c>
      <c r="G123" s="110">
        <v>77</v>
      </c>
      <c r="H123" s="396">
        <f>F123+G123</f>
        <v>154</v>
      </c>
      <c r="L123" s="45"/>
      <c r="M123" s="45"/>
      <c r="O123" s="45"/>
      <c r="P123" s="110"/>
      <c r="Q123" s="110"/>
      <c r="R123" s="182"/>
    </row>
    <row r="124" spans="2:18" ht="11.25" customHeight="1">
      <c r="B124" s="395"/>
      <c r="C124" s="70" t="s">
        <v>49</v>
      </c>
      <c r="D124" s="62">
        <v>2002</v>
      </c>
      <c r="E124" s="70" t="s">
        <v>7</v>
      </c>
      <c r="F124" s="110">
        <v>74</v>
      </c>
      <c r="G124" s="110">
        <v>78</v>
      </c>
      <c r="H124" s="396">
        <f>F124+G124</f>
        <v>152</v>
      </c>
      <c r="L124" s="45"/>
      <c r="M124" s="45"/>
      <c r="O124" s="45"/>
      <c r="P124" s="110"/>
      <c r="Q124" s="110"/>
      <c r="R124" s="182"/>
    </row>
    <row r="125" spans="2:18" ht="11.25" customHeight="1">
      <c r="B125" s="395"/>
      <c r="C125" s="70" t="s">
        <v>47</v>
      </c>
      <c r="D125" s="62">
        <v>2002</v>
      </c>
      <c r="E125" s="70" t="s">
        <v>7</v>
      </c>
      <c r="F125" s="110">
        <v>75</v>
      </c>
      <c r="G125" s="110">
        <v>73</v>
      </c>
      <c r="H125" s="396">
        <f>F125+G125</f>
        <v>148</v>
      </c>
      <c r="L125" s="45"/>
      <c r="R125" s="187"/>
    </row>
    <row r="126" spans="2:18" ht="11.25" customHeight="1">
      <c r="B126" s="395"/>
      <c r="C126" s="60"/>
      <c r="D126" s="46"/>
      <c r="E126" s="60"/>
      <c r="F126" s="110"/>
      <c r="G126" s="110"/>
      <c r="H126" s="396"/>
      <c r="L126" s="45"/>
      <c r="N126" s="46"/>
      <c r="P126" s="110"/>
      <c r="Q126" s="110"/>
      <c r="R126" s="182"/>
    </row>
    <row r="127" spans="2:18" ht="11.25" customHeight="1">
      <c r="B127" s="793" t="s">
        <v>25</v>
      </c>
      <c r="C127" s="571" t="s">
        <v>55</v>
      </c>
      <c r="D127" s="571"/>
      <c r="E127" s="571"/>
      <c r="F127" s="572"/>
      <c r="G127" s="572"/>
      <c r="H127" s="573">
        <f>SUM(H128:H130)</f>
        <v>449</v>
      </c>
      <c r="L127" s="45"/>
      <c r="M127" s="70"/>
      <c r="N127" s="62"/>
      <c r="O127" s="70"/>
      <c r="P127" s="110"/>
      <c r="Q127" s="110"/>
      <c r="R127" s="182"/>
    </row>
    <row r="128" spans="2:18" ht="11.25" customHeight="1">
      <c r="B128" s="395"/>
      <c r="C128" s="60" t="s">
        <v>72</v>
      </c>
      <c r="D128" s="46">
        <v>2002</v>
      </c>
      <c r="E128" s="60" t="s">
        <v>55</v>
      </c>
      <c r="F128" s="110">
        <v>79</v>
      </c>
      <c r="G128" s="110">
        <v>77</v>
      </c>
      <c r="H128" s="396">
        <f>F128+G128</f>
        <v>156</v>
      </c>
      <c r="L128" s="45"/>
      <c r="M128" s="70"/>
      <c r="N128" s="62"/>
      <c r="O128" s="70"/>
      <c r="P128" s="110"/>
      <c r="Q128" s="110"/>
      <c r="R128" s="182"/>
    </row>
    <row r="129" spans="2:18" ht="11.25" customHeight="1">
      <c r="B129" s="395"/>
      <c r="C129" s="45" t="s">
        <v>68</v>
      </c>
      <c r="D129" s="61">
        <v>2003</v>
      </c>
      <c r="E129" s="45" t="s">
        <v>55</v>
      </c>
      <c r="F129" s="110">
        <v>73</v>
      </c>
      <c r="G129" s="110">
        <v>81</v>
      </c>
      <c r="H129" s="396">
        <f>F129+G129</f>
        <v>154</v>
      </c>
      <c r="L129" s="45"/>
      <c r="N129" s="46"/>
      <c r="P129" s="110"/>
      <c r="Q129" s="110"/>
      <c r="R129" s="182"/>
    </row>
    <row r="130" spans="2:18" ht="11.25" customHeight="1">
      <c r="B130" s="395"/>
      <c r="C130" s="45" t="s">
        <v>67</v>
      </c>
      <c r="D130" s="61">
        <v>2003</v>
      </c>
      <c r="E130" s="45" t="s">
        <v>55</v>
      </c>
      <c r="F130" s="110">
        <v>63</v>
      </c>
      <c r="G130" s="110">
        <v>76</v>
      </c>
      <c r="H130" s="396">
        <f>F130+G130</f>
        <v>139</v>
      </c>
      <c r="L130" s="45"/>
      <c r="P130" s="110"/>
      <c r="Q130" s="110"/>
      <c r="R130" s="182"/>
    </row>
    <row r="131" spans="2:17" ht="11.25" customHeight="1" thickBot="1">
      <c r="B131" s="398"/>
      <c r="C131" s="454"/>
      <c r="D131" s="437"/>
      <c r="E131" s="454"/>
      <c r="F131" s="455"/>
      <c r="G131" s="455"/>
      <c r="H131" s="402"/>
      <c r="L131" s="45"/>
      <c r="M131" s="46"/>
      <c r="N131" s="46"/>
      <c r="O131" s="46"/>
      <c r="P131" s="46"/>
      <c r="Q131" s="182"/>
    </row>
    <row r="132" spans="3:17" ht="11.25" customHeight="1" thickBot="1">
      <c r="C132" s="60"/>
      <c r="D132" s="61"/>
      <c r="E132" s="60"/>
      <c r="F132" s="61"/>
      <c r="G132" s="61"/>
      <c r="H132" s="110"/>
      <c r="L132" s="45"/>
      <c r="M132" s="46"/>
      <c r="N132" s="46"/>
      <c r="O132" s="46"/>
      <c r="P132" s="46"/>
      <c r="Q132" s="182"/>
    </row>
    <row r="133" spans="1:18" s="462" customFormat="1" ht="17.25" customHeight="1">
      <c r="A133" s="457"/>
      <c r="B133" s="466" t="s">
        <v>126</v>
      </c>
      <c r="C133" s="467"/>
      <c r="D133" s="468"/>
      <c r="E133" s="469"/>
      <c r="F133" s="470"/>
      <c r="G133" s="470"/>
      <c r="H133" s="471" t="s">
        <v>6</v>
      </c>
      <c r="I133" s="457"/>
      <c r="J133" s="457"/>
      <c r="K133" s="457"/>
      <c r="L133" s="463"/>
      <c r="M133" s="787"/>
      <c r="N133" s="788"/>
      <c r="O133" s="789"/>
      <c r="P133" s="789"/>
      <c r="Q133" s="789"/>
      <c r="R133" s="790"/>
    </row>
    <row r="134" spans="2:17" ht="12.75">
      <c r="B134" s="387" t="s">
        <v>17</v>
      </c>
      <c r="C134" s="90" t="s">
        <v>72</v>
      </c>
      <c r="D134" s="175">
        <v>2002</v>
      </c>
      <c r="E134" s="90" t="s">
        <v>55</v>
      </c>
      <c r="F134" s="152">
        <v>82</v>
      </c>
      <c r="G134" s="152">
        <v>84</v>
      </c>
      <c r="H134" s="356">
        <f>F134+G134</f>
        <v>166</v>
      </c>
      <c r="L134" s="37"/>
      <c r="M134" s="46"/>
      <c r="O134" s="110"/>
      <c r="P134" s="110"/>
      <c r="Q134" s="182"/>
    </row>
    <row r="135" spans="2:17" ht="12.75">
      <c r="B135" s="388" t="s">
        <v>20</v>
      </c>
      <c r="C135" s="90" t="s">
        <v>181</v>
      </c>
      <c r="D135" s="175">
        <v>2002</v>
      </c>
      <c r="E135" s="90" t="s">
        <v>13</v>
      </c>
      <c r="F135" s="152">
        <v>69</v>
      </c>
      <c r="G135" s="152">
        <v>64</v>
      </c>
      <c r="H135" s="356">
        <f>F135+G135</f>
        <v>133</v>
      </c>
      <c r="L135" s="37"/>
      <c r="M135" s="46"/>
      <c r="O135" s="110"/>
      <c r="P135" s="110"/>
      <c r="Q135" s="182"/>
    </row>
    <row r="136" spans="2:17" ht="12.75">
      <c r="B136" s="390" t="s">
        <v>24</v>
      </c>
      <c r="C136" s="140" t="s">
        <v>71</v>
      </c>
      <c r="D136" s="169">
        <v>2004</v>
      </c>
      <c r="E136" s="140" t="s">
        <v>13</v>
      </c>
      <c r="F136" s="157">
        <v>49</v>
      </c>
      <c r="G136" s="157">
        <v>58</v>
      </c>
      <c r="H136" s="356">
        <f>F136+G136</f>
        <v>107</v>
      </c>
      <c r="L136" s="37"/>
      <c r="M136" s="46"/>
      <c r="O136" s="110"/>
      <c r="P136" s="110"/>
      <c r="Q136" s="182"/>
    </row>
    <row r="137" spans="2:17" ht="12.75">
      <c r="B137" s="359"/>
      <c r="C137" s="140" t="s">
        <v>93</v>
      </c>
      <c r="D137" s="169">
        <v>2002</v>
      </c>
      <c r="E137" s="140" t="s">
        <v>13</v>
      </c>
      <c r="F137" s="157"/>
      <c r="G137" s="157"/>
      <c r="H137" s="356" t="s">
        <v>73</v>
      </c>
      <c r="L137" s="37"/>
      <c r="M137" s="46"/>
      <c r="O137" s="110"/>
      <c r="P137" s="110"/>
      <c r="Q137" s="182"/>
    </row>
    <row r="138" spans="2:8" ht="18.75" customHeight="1">
      <c r="B138" s="473" t="s">
        <v>127</v>
      </c>
      <c r="C138" s="458"/>
      <c r="D138" s="459"/>
      <c r="E138" s="460"/>
      <c r="F138" s="461"/>
      <c r="G138" s="461"/>
      <c r="H138" s="474" t="s">
        <v>6</v>
      </c>
    </row>
    <row r="139" spans="2:17" ht="12.75">
      <c r="B139" s="387" t="s">
        <v>17</v>
      </c>
      <c r="C139" s="90" t="s">
        <v>54</v>
      </c>
      <c r="D139" s="175">
        <v>2002</v>
      </c>
      <c r="E139" s="90" t="s">
        <v>13</v>
      </c>
      <c r="F139" s="152">
        <v>79</v>
      </c>
      <c r="G139" s="152">
        <v>96</v>
      </c>
      <c r="H139" s="356">
        <f>F139+G139</f>
        <v>175</v>
      </c>
      <c r="L139" s="37"/>
      <c r="M139" s="46"/>
      <c r="O139" s="110"/>
      <c r="P139" s="110"/>
      <c r="Q139" s="182"/>
    </row>
    <row r="140" spans="2:17" ht="12.75">
      <c r="B140" s="388" t="s">
        <v>20</v>
      </c>
      <c r="C140" s="90" t="s">
        <v>98</v>
      </c>
      <c r="D140" s="91">
        <v>2003</v>
      </c>
      <c r="E140" s="90" t="s">
        <v>13</v>
      </c>
      <c r="F140" s="91">
        <v>82</v>
      </c>
      <c r="G140" s="91">
        <v>77</v>
      </c>
      <c r="H140" s="356">
        <f>F140+G140</f>
        <v>159</v>
      </c>
      <c r="L140" s="37"/>
      <c r="M140" s="46"/>
      <c r="O140" s="110"/>
      <c r="P140" s="110"/>
      <c r="Q140" s="182"/>
    </row>
    <row r="141" spans="2:8" ht="12.75">
      <c r="B141" s="706" t="s">
        <v>24</v>
      </c>
      <c r="C141" s="707" t="s">
        <v>124</v>
      </c>
      <c r="D141" s="708">
        <v>2003</v>
      </c>
      <c r="E141" s="90" t="s">
        <v>13</v>
      </c>
      <c r="F141" s="152">
        <v>78</v>
      </c>
      <c r="G141" s="152">
        <v>55</v>
      </c>
      <c r="H141" s="356">
        <f>F141+G141</f>
        <v>133</v>
      </c>
    </row>
    <row r="142" spans="2:8" ht="12.75">
      <c r="B142" s="709" t="s">
        <v>25</v>
      </c>
      <c r="C142" s="710" t="s">
        <v>125</v>
      </c>
      <c r="D142" s="703">
        <v>2003</v>
      </c>
      <c r="E142" s="705" t="s">
        <v>13</v>
      </c>
      <c r="F142" s="152">
        <v>62</v>
      </c>
      <c r="G142" s="152">
        <v>54</v>
      </c>
      <c r="H142" s="356">
        <f>F142+G142</f>
        <v>116</v>
      </c>
    </row>
    <row r="143" spans="2:8" ht="12.75">
      <c r="B143" s="709"/>
      <c r="C143" s="710" t="s">
        <v>86</v>
      </c>
      <c r="D143" s="703">
        <v>2003</v>
      </c>
      <c r="E143" s="705" t="s">
        <v>13</v>
      </c>
      <c r="F143" s="615"/>
      <c r="G143" s="615"/>
      <c r="H143" s="775" t="s">
        <v>73</v>
      </c>
    </row>
    <row r="144" spans="2:8" ht="12.75">
      <c r="B144" s="709"/>
      <c r="C144" s="55" t="s">
        <v>95</v>
      </c>
      <c r="D144" s="88">
        <v>2002</v>
      </c>
      <c r="E144" s="55" t="s">
        <v>13</v>
      </c>
      <c r="F144" s="331"/>
      <c r="G144" s="331"/>
      <c r="H144" s="775" t="s">
        <v>73</v>
      </c>
    </row>
    <row r="145" spans="2:8" ht="12.75">
      <c r="B145" s="475" t="s">
        <v>62</v>
      </c>
      <c r="C145" s="464"/>
      <c r="D145" s="465"/>
      <c r="E145" s="464"/>
      <c r="F145" s="776"/>
      <c r="G145" s="776"/>
      <c r="H145" s="777"/>
    </row>
    <row r="146" spans="2:17" ht="15.75" customHeight="1" thickBot="1">
      <c r="B146" s="394" t="s">
        <v>17</v>
      </c>
      <c r="C146" s="441" t="s">
        <v>13</v>
      </c>
      <c r="D146" s="441"/>
      <c r="E146" s="441"/>
      <c r="F146" s="442"/>
      <c r="G146" s="442"/>
      <c r="H146" s="452">
        <f>SUM(H147:H149)</f>
        <v>467</v>
      </c>
      <c r="L146" s="60"/>
      <c r="N146" s="46"/>
      <c r="P146" s="110"/>
      <c r="Q146" s="110"/>
    </row>
    <row r="147" spans="2:12" ht="12.75">
      <c r="B147" s="395"/>
      <c r="C147" s="60" t="s">
        <v>54</v>
      </c>
      <c r="D147" s="46">
        <v>2002</v>
      </c>
      <c r="E147" s="60" t="s">
        <v>13</v>
      </c>
      <c r="F147" s="110">
        <v>79</v>
      </c>
      <c r="G147" s="110">
        <v>96</v>
      </c>
      <c r="H147" s="396">
        <f>F147+G147</f>
        <v>175</v>
      </c>
      <c r="L147" s="60"/>
    </row>
    <row r="148" spans="2:17" ht="12.75">
      <c r="B148" s="395"/>
      <c r="C148" s="60" t="s">
        <v>98</v>
      </c>
      <c r="D148" s="61">
        <v>2003</v>
      </c>
      <c r="E148" s="60" t="s">
        <v>13</v>
      </c>
      <c r="F148" s="61">
        <v>82</v>
      </c>
      <c r="G148" s="61">
        <v>77</v>
      </c>
      <c r="H148" s="396">
        <f>F148+G148</f>
        <v>159</v>
      </c>
      <c r="L148" s="60"/>
      <c r="N148" s="46"/>
      <c r="P148" s="110"/>
      <c r="Q148" s="110"/>
    </row>
    <row r="149" spans="2:17" ht="12.75">
      <c r="B149" s="395"/>
      <c r="C149" s="60" t="s">
        <v>124</v>
      </c>
      <c r="D149" s="46">
        <v>2003</v>
      </c>
      <c r="E149" s="60" t="s">
        <v>13</v>
      </c>
      <c r="F149" s="110">
        <v>78</v>
      </c>
      <c r="G149" s="110">
        <v>55</v>
      </c>
      <c r="H149" s="396">
        <f>F149+G149</f>
        <v>133</v>
      </c>
      <c r="L149" s="60"/>
      <c r="M149" s="46"/>
      <c r="O149" s="110"/>
      <c r="P149" s="110"/>
      <c r="Q149" s="182"/>
    </row>
    <row r="150" spans="2:8" ht="13.5" thickBot="1">
      <c r="B150" s="398"/>
      <c r="C150" s="477"/>
      <c r="D150" s="477"/>
      <c r="E150" s="477"/>
      <c r="F150" s="478"/>
      <c r="G150" s="478"/>
      <c r="H150" s="479"/>
    </row>
    <row r="152" ht="12.75">
      <c r="C152" s="113" t="s">
        <v>189</v>
      </c>
    </row>
    <row r="153" ht="12.75">
      <c r="C153" s="1" t="s">
        <v>190</v>
      </c>
    </row>
    <row r="154" spans="2:10" ht="12.75">
      <c r="B154" s="807" t="s">
        <v>17</v>
      </c>
      <c r="C154" s="1" t="s">
        <v>193</v>
      </c>
      <c r="D154" s="7">
        <v>2001</v>
      </c>
      <c r="E154" s="1" t="s">
        <v>162</v>
      </c>
      <c r="F154" s="7">
        <v>86</v>
      </c>
      <c r="G154" s="7">
        <v>83</v>
      </c>
      <c r="H154" s="7">
        <v>90</v>
      </c>
      <c r="I154" s="7">
        <v>90</v>
      </c>
      <c r="J154" s="7">
        <f>SUM(F154:I154)</f>
        <v>349</v>
      </c>
    </row>
    <row r="155" spans="2:10" ht="12.75">
      <c r="B155" s="807" t="s">
        <v>20</v>
      </c>
      <c r="C155" s="1" t="s">
        <v>192</v>
      </c>
      <c r="D155" s="7">
        <v>2001</v>
      </c>
      <c r="E155" s="1" t="s">
        <v>162</v>
      </c>
      <c r="F155" s="7">
        <v>85</v>
      </c>
      <c r="G155" s="7">
        <v>87</v>
      </c>
      <c r="H155" s="7">
        <v>87</v>
      </c>
      <c r="I155" s="7">
        <v>85</v>
      </c>
      <c r="J155" s="7">
        <f>SUM(F155:I155)</f>
        <v>344</v>
      </c>
    </row>
    <row r="156" spans="2:10" ht="12.75">
      <c r="B156" s="807" t="s">
        <v>24</v>
      </c>
      <c r="C156" s="1" t="s">
        <v>191</v>
      </c>
      <c r="D156" s="7">
        <v>2001</v>
      </c>
      <c r="E156" s="1" t="s">
        <v>55</v>
      </c>
      <c r="F156" s="7">
        <v>85</v>
      </c>
      <c r="G156" s="7">
        <v>77</v>
      </c>
      <c r="H156" s="7">
        <v>81</v>
      </c>
      <c r="I156" s="7">
        <v>83</v>
      </c>
      <c r="J156" s="7">
        <f>SUM(F156:I156)</f>
        <v>326</v>
      </c>
    </row>
    <row r="157" spans="2:10" ht="12.75">
      <c r="B157" s="807" t="s">
        <v>25</v>
      </c>
      <c r="C157" s="1" t="s">
        <v>90</v>
      </c>
      <c r="D157" s="7">
        <v>2001</v>
      </c>
      <c r="E157" s="1" t="s">
        <v>55</v>
      </c>
      <c r="F157" s="7">
        <v>75</v>
      </c>
      <c r="G157" s="7">
        <v>61</v>
      </c>
      <c r="J157" s="7">
        <f>SUM(F157:I157)</f>
        <v>136</v>
      </c>
    </row>
    <row r="158" ht="12.75">
      <c r="D158" s="7"/>
    </row>
    <row r="159" spans="3:4" ht="12.75">
      <c r="C159" s="1" t="s">
        <v>194</v>
      </c>
      <c r="D159" s="7"/>
    </row>
    <row r="160" spans="2:10" ht="12.75">
      <c r="B160" s="807" t="s">
        <v>17</v>
      </c>
      <c r="C160" s="1" t="s">
        <v>195</v>
      </c>
      <c r="D160" s="7">
        <v>2001</v>
      </c>
      <c r="E160" s="1" t="s">
        <v>162</v>
      </c>
      <c r="F160" s="7">
        <v>72</v>
      </c>
      <c r="G160" s="7">
        <v>81</v>
      </c>
      <c r="H160" s="7">
        <v>76</v>
      </c>
      <c r="I160" s="1">
        <v>79</v>
      </c>
      <c r="J160" s="7">
        <f>SUM(F160:I160)</f>
        <v>308</v>
      </c>
    </row>
    <row r="161" spans="2:10" ht="12.75">
      <c r="B161" s="807" t="s">
        <v>20</v>
      </c>
      <c r="C161" s="1" t="s">
        <v>191</v>
      </c>
      <c r="D161" s="7">
        <v>2001</v>
      </c>
      <c r="E161" s="1" t="s">
        <v>55</v>
      </c>
      <c r="F161" s="7">
        <v>90</v>
      </c>
      <c r="G161" s="7">
        <v>84</v>
      </c>
      <c r="J161" s="7">
        <f>SUM(F161:I161)</f>
        <v>174</v>
      </c>
    </row>
    <row r="162" spans="2:10" ht="12.75">
      <c r="B162" s="807" t="s">
        <v>24</v>
      </c>
      <c r="C162" s="1" t="s">
        <v>90</v>
      </c>
      <c r="D162" s="7">
        <v>2001</v>
      </c>
      <c r="E162" s="1" t="s">
        <v>55</v>
      </c>
      <c r="F162" s="7">
        <v>69</v>
      </c>
      <c r="G162" s="7">
        <v>70</v>
      </c>
      <c r="J162" s="7">
        <f>SUM(F162:I162)</f>
        <v>139</v>
      </c>
    </row>
  </sheetData>
  <sheetProtection/>
  <printOptions/>
  <pageMargins left="0.820138888888889" right="0.4" top="0.15972222222222224" bottom="0.30972222222222223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67"/>
  <sheetViews>
    <sheetView zoomScalePageLayoutView="0" workbookViewId="0" topLeftCell="A129">
      <selection activeCell="B2" sqref="B2:J151"/>
    </sheetView>
  </sheetViews>
  <sheetFormatPr defaultColWidth="9.00390625" defaultRowHeight="12.75"/>
  <cols>
    <col min="1" max="1" width="3.00390625" style="0" customWidth="1"/>
    <col min="2" max="2" width="4.75390625" style="276" customWidth="1"/>
    <col min="3" max="3" width="24.125" style="276" customWidth="1"/>
    <col min="4" max="4" width="7.625" style="276" customWidth="1"/>
    <col min="5" max="5" width="16.00390625" style="276" customWidth="1"/>
    <col min="6" max="7" width="8.625" style="276" customWidth="1"/>
    <col min="8" max="8" width="11.00390625" style="276" customWidth="1"/>
    <col min="9" max="9" width="5.125" style="0" customWidth="1"/>
    <col min="10" max="10" width="18.25390625" style="0" customWidth="1"/>
    <col min="11" max="11" width="8.00390625" style="0" customWidth="1"/>
    <col min="12" max="12" width="9.25390625" style="177" customWidth="1"/>
    <col min="13" max="13" width="7.625" style="148" customWidth="1"/>
    <col min="14" max="14" width="5.375" style="148" customWidth="1"/>
    <col min="15" max="15" width="7.375" style="148" customWidth="1"/>
    <col min="16" max="17" width="9.125" style="148" customWidth="1"/>
  </cols>
  <sheetData>
    <row r="1" ht="13.5" thickBot="1"/>
    <row r="2" spans="2:8" ht="15">
      <c r="B2" s="346"/>
      <c r="C2" s="347" t="s">
        <v>211</v>
      </c>
      <c r="D2" s="348"/>
      <c r="E2" s="348"/>
      <c r="F2" s="349"/>
      <c r="G2" s="349"/>
      <c r="H2" s="350"/>
    </row>
    <row r="3" spans="2:8" ht="12.75">
      <c r="B3" s="351"/>
      <c r="C3" s="149" t="s">
        <v>212</v>
      </c>
      <c r="D3" s="150"/>
      <c r="E3" s="150"/>
      <c r="F3" s="151"/>
      <c r="G3" s="151"/>
      <c r="H3" s="352"/>
    </row>
    <row r="4" spans="2:8" ht="13.5" thickBot="1">
      <c r="B4" s="403"/>
      <c r="C4" s="404"/>
      <c r="D4" s="404"/>
      <c r="E4" s="404"/>
      <c r="F4" s="405"/>
      <c r="G4" s="405"/>
      <c r="H4" s="406"/>
    </row>
    <row r="5" spans="2:16" ht="15">
      <c r="B5" s="383" t="s">
        <v>206</v>
      </c>
      <c r="C5" s="384"/>
      <c r="D5" s="385"/>
      <c r="E5" s="385"/>
      <c r="F5" s="385"/>
      <c r="G5" s="385"/>
      <c r="H5" s="386" t="s">
        <v>6</v>
      </c>
      <c r="J5" s="559"/>
      <c r="K5" s="560"/>
      <c r="L5" s="893"/>
      <c r="M5" s="884"/>
      <c r="N5" s="884"/>
      <c r="O5" s="884"/>
      <c r="P5" s="884"/>
    </row>
    <row r="6" spans="2:17" ht="14.25">
      <c r="B6" s="387" t="s">
        <v>17</v>
      </c>
      <c r="C6" s="710" t="s">
        <v>161</v>
      </c>
      <c r="D6" s="364">
        <v>2006</v>
      </c>
      <c r="E6" s="710" t="s">
        <v>162</v>
      </c>
      <c r="F6" s="364">
        <v>77</v>
      </c>
      <c r="G6" s="364">
        <v>85</v>
      </c>
      <c r="H6" s="353">
        <f aca="true" t="shared" si="0" ref="H6:H13">F6+G6</f>
        <v>162</v>
      </c>
      <c r="J6" s="37"/>
      <c r="K6" s="78"/>
      <c r="L6" s="37"/>
      <c r="M6" s="78"/>
      <c r="N6" s="78"/>
      <c r="O6" s="77"/>
      <c r="P6" s="78"/>
      <c r="Q6" s="887"/>
    </row>
    <row r="7" spans="2:17" ht="14.25">
      <c r="B7" s="388" t="s">
        <v>20</v>
      </c>
      <c r="C7" s="710" t="s">
        <v>163</v>
      </c>
      <c r="D7" s="364">
        <v>2006</v>
      </c>
      <c r="E7" s="710" t="s">
        <v>162</v>
      </c>
      <c r="F7" s="364">
        <v>84</v>
      </c>
      <c r="G7" s="364">
        <v>78</v>
      </c>
      <c r="H7" s="389">
        <f t="shared" si="0"/>
        <v>162</v>
      </c>
      <c r="J7" s="37"/>
      <c r="K7" s="78"/>
      <c r="L7" s="37"/>
      <c r="M7" s="78"/>
      <c r="N7" s="78"/>
      <c r="O7" s="77"/>
      <c r="P7" s="78"/>
      <c r="Q7" s="887"/>
    </row>
    <row r="8" spans="2:17" ht="14.25">
      <c r="B8" s="390" t="s">
        <v>24</v>
      </c>
      <c r="C8" s="804" t="s">
        <v>115</v>
      </c>
      <c r="D8" s="364">
        <v>2006</v>
      </c>
      <c r="E8" s="924" t="s">
        <v>43</v>
      </c>
      <c r="F8" s="364">
        <v>66</v>
      </c>
      <c r="G8" s="364">
        <v>59</v>
      </c>
      <c r="H8" s="391">
        <f t="shared" si="0"/>
        <v>125</v>
      </c>
      <c r="J8" s="51"/>
      <c r="K8" s="75"/>
      <c r="L8" s="51"/>
      <c r="M8" s="75"/>
      <c r="N8" s="75"/>
      <c r="O8" s="77"/>
      <c r="P8" s="78"/>
      <c r="Q8" s="887"/>
    </row>
    <row r="9" spans="2:17" ht="14.25">
      <c r="B9" s="355" t="s">
        <v>25</v>
      </c>
      <c r="C9" s="701" t="s">
        <v>136</v>
      </c>
      <c r="D9" s="307">
        <v>2006</v>
      </c>
      <c r="E9" s="701" t="s">
        <v>13</v>
      </c>
      <c r="F9" s="307">
        <v>70</v>
      </c>
      <c r="G9" s="307">
        <v>55</v>
      </c>
      <c r="H9" s="391">
        <f t="shared" si="0"/>
        <v>125</v>
      </c>
      <c r="J9" s="121"/>
      <c r="K9" s="76"/>
      <c r="L9" s="121"/>
      <c r="M9" s="76"/>
      <c r="N9" s="76"/>
      <c r="O9" s="77"/>
      <c r="P9" s="78"/>
      <c r="Q9" s="887"/>
    </row>
    <row r="10" spans="2:17" ht="14.25">
      <c r="B10" s="355" t="s">
        <v>27</v>
      </c>
      <c r="C10" s="37" t="s">
        <v>81</v>
      </c>
      <c r="D10" s="78">
        <v>2007</v>
      </c>
      <c r="E10" s="37" t="s">
        <v>13</v>
      </c>
      <c r="F10" s="311">
        <v>67</v>
      </c>
      <c r="G10" s="311">
        <v>56</v>
      </c>
      <c r="H10" s="391">
        <f t="shared" si="0"/>
        <v>123</v>
      </c>
      <c r="J10" s="195"/>
      <c r="K10" s="78"/>
      <c r="L10" s="895"/>
      <c r="M10" s="78"/>
      <c r="N10" s="78"/>
      <c r="O10" s="78"/>
      <c r="P10" s="78"/>
      <c r="Q10" s="887"/>
    </row>
    <row r="11" spans="2:17" ht="14.25">
      <c r="B11" s="355" t="s">
        <v>29</v>
      </c>
      <c r="C11" s="140" t="s">
        <v>116</v>
      </c>
      <c r="D11" s="892">
        <v>2006</v>
      </c>
      <c r="E11" s="908" t="s">
        <v>7</v>
      </c>
      <c r="F11" s="309">
        <v>45</v>
      </c>
      <c r="G11" s="309">
        <v>76</v>
      </c>
      <c r="H11" s="391">
        <f t="shared" si="0"/>
        <v>121</v>
      </c>
      <c r="J11" s="195"/>
      <c r="K11" s="78"/>
      <c r="L11" s="895"/>
      <c r="M11" s="78"/>
      <c r="N11" s="78"/>
      <c r="O11" s="78"/>
      <c r="P11" s="78"/>
      <c r="Q11" s="887"/>
    </row>
    <row r="12" spans="2:17" ht="14.25">
      <c r="B12" s="355" t="s">
        <v>30</v>
      </c>
      <c r="C12" s="37" t="s">
        <v>118</v>
      </c>
      <c r="D12" s="309">
        <v>2007</v>
      </c>
      <c r="E12" s="889" t="s">
        <v>7</v>
      </c>
      <c r="F12" s="309">
        <v>67</v>
      </c>
      <c r="G12" s="309">
        <v>52</v>
      </c>
      <c r="H12" s="391">
        <f t="shared" si="0"/>
        <v>119</v>
      </c>
      <c r="J12" s="195"/>
      <c r="K12" s="78"/>
      <c r="L12" s="895"/>
      <c r="M12" s="78"/>
      <c r="N12" s="78"/>
      <c r="O12" s="78"/>
      <c r="P12" s="78"/>
      <c r="Q12" s="887"/>
    </row>
    <row r="13" spans="2:17" ht="14.25">
      <c r="B13" s="355" t="s">
        <v>31</v>
      </c>
      <c r="C13" s="313" t="s">
        <v>117</v>
      </c>
      <c r="D13" s="309">
        <v>2007</v>
      </c>
      <c r="E13" s="889" t="s">
        <v>7</v>
      </c>
      <c r="F13" s="309">
        <v>53</v>
      </c>
      <c r="G13" s="309">
        <v>40</v>
      </c>
      <c r="H13" s="391">
        <f t="shared" si="0"/>
        <v>93</v>
      </c>
      <c r="J13" s="195"/>
      <c r="K13" s="78"/>
      <c r="L13" s="895"/>
      <c r="M13" s="78"/>
      <c r="N13" s="78"/>
      <c r="O13" s="78"/>
      <c r="P13" s="78"/>
      <c r="Q13" s="887"/>
    </row>
    <row r="14" spans="2:17" ht="14.25">
      <c r="B14" s="355"/>
      <c r="C14" s="786" t="s">
        <v>180</v>
      </c>
      <c r="D14" s="309">
        <v>2007</v>
      </c>
      <c r="E14" s="313" t="s">
        <v>162</v>
      </c>
      <c r="F14" s="309"/>
      <c r="G14" s="309"/>
      <c r="H14" s="391" t="s">
        <v>73</v>
      </c>
      <c r="J14" s="195"/>
      <c r="K14" s="78"/>
      <c r="L14" s="895"/>
      <c r="M14" s="78"/>
      <c r="N14" s="78"/>
      <c r="O14" s="78"/>
      <c r="P14" s="78"/>
      <c r="Q14" s="887"/>
    </row>
    <row r="15" spans="2:17" ht="15">
      <c r="B15" s="355"/>
      <c r="C15" s="786" t="s">
        <v>119</v>
      </c>
      <c r="D15" s="309">
        <v>2006</v>
      </c>
      <c r="E15" s="313" t="s">
        <v>13</v>
      </c>
      <c r="F15" s="309"/>
      <c r="G15" s="309"/>
      <c r="H15" s="391" t="s">
        <v>73</v>
      </c>
      <c r="J15" s="560"/>
      <c r="K15" s="78"/>
      <c r="L15" s="895"/>
      <c r="M15" s="78"/>
      <c r="N15" s="78"/>
      <c r="O15" s="78"/>
      <c r="P15" s="78"/>
      <c r="Q15" s="887"/>
    </row>
    <row r="16" spans="2:17" ht="14.25">
      <c r="B16" s="409" t="s">
        <v>207</v>
      </c>
      <c r="C16" s="379"/>
      <c r="D16" s="380"/>
      <c r="E16" s="380"/>
      <c r="F16" s="380"/>
      <c r="G16" s="380"/>
      <c r="H16" s="410" t="s">
        <v>6</v>
      </c>
      <c r="J16" s="561"/>
      <c r="K16" s="78"/>
      <c r="L16" s="894"/>
      <c r="M16" s="78"/>
      <c r="N16" s="78"/>
      <c r="O16" s="78"/>
      <c r="P16" s="78"/>
      <c r="Q16" s="887"/>
    </row>
    <row r="17" spans="2:17" ht="14.25">
      <c r="B17" s="387" t="s">
        <v>17</v>
      </c>
      <c r="C17" s="329" t="s">
        <v>205</v>
      </c>
      <c r="D17" s="309">
        <v>2006</v>
      </c>
      <c r="E17" s="889" t="s">
        <v>43</v>
      </c>
      <c r="F17" s="309">
        <v>76</v>
      </c>
      <c r="G17" s="309">
        <v>78</v>
      </c>
      <c r="H17" s="353">
        <f>F17+G17</f>
        <v>154</v>
      </c>
      <c r="J17" s="561"/>
      <c r="K17" s="78"/>
      <c r="L17" s="895"/>
      <c r="M17" s="78"/>
      <c r="N17" s="78"/>
      <c r="O17" s="78"/>
      <c r="P17" s="78"/>
      <c r="Q17" s="887"/>
    </row>
    <row r="18" spans="2:17" ht="14.25">
      <c r="B18" s="388" t="s">
        <v>20</v>
      </c>
      <c r="C18" s="329" t="s">
        <v>122</v>
      </c>
      <c r="D18" s="309">
        <v>2006</v>
      </c>
      <c r="E18" s="889" t="s">
        <v>7</v>
      </c>
      <c r="F18" s="309">
        <v>37</v>
      </c>
      <c r="G18" s="309">
        <v>55</v>
      </c>
      <c r="H18" s="356">
        <f>F18+G18</f>
        <v>92</v>
      </c>
      <c r="J18" s="561"/>
      <c r="K18" s="78"/>
      <c r="L18" s="894"/>
      <c r="M18" s="78"/>
      <c r="N18" s="78"/>
      <c r="O18" s="78"/>
      <c r="P18" s="78"/>
      <c r="Q18" s="887"/>
    </row>
    <row r="19" spans="2:17" ht="14.25">
      <c r="B19" s="390" t="s">
        <v>24</v>
      </c>
      <c r="C19" s="329" t="s">
        <v>123</v>
      </c>
      <c r="D19" s="309">
        <v>2008</v>
      </c>
      <c r="E19" s="889" t="s">
        <v>13</v>
      </c>
      <c r="F19" s="157">
        <v>41</v>
      </c>
      <c r="G19" s="157">
        <v>43</v>
      </c>
      <c r="H19" s="356">
        <f>F19+G19</f>
        <v>84</v>
      </c>
      <c r="J19" s="37"/>
      <c r="K19" s="78"/>
      <c r="L19" s="37"/>
      <c r="M19" s="76"/>
      <c r="N19" s="76"/>
      <c r="O19" s="78"/>
      <c r="P19" s="78"/>
      <c r="Q19" s="887"/>
    </row>
    <row r="20" spans="2:17" ht="14.25">
      <c r="B20" s="890"/>
      <c r="C20" s="329"/>
      <c r="D20" s="309"/>
      <c r="E20" s="309"/>
      <c r="F20" s="309"/>
      <c r="G20" s="309"/>
      <c r="H20" s="356"/>
      <c r="J20" s="561"/>
      <c r="K20" s="78"/>
      <c r="L20" s="894"/>
      <c r="M20" s="78"/>
      <c r="N20" s="78"/>
      <c r="O20" s="78"/>
      <c r="P20" s="78"/>
      <c r="Q20" s="887"/>
    </row>
    <row r="21" spans="2:16" ht="14.25">
      <c r="B21" s="392" t="s">
        <v>62</v>
      </c>
      <c r="C21" s="377"/>
      <c r="D21" s="378"/>
      <c r="E21" s="377"/>
      <c r="F21" s="378"/>
      <c r="G21" s="378"/>
      <c r="H21" s="393"/>
      <c r="J21" s="561"/>
      <c r="K21" s="559"/>
      <c r="L21" s="896"/>
      <c r="M21" s="885"/>
      <c r="N21" s="885"/>
      <c r="O21" s="885"/>
      <c r="P21" s="561"/>
    </row>
    <row r="22" spans="2:16" ht="14.25">
      <c r="B22" s="574" t="s">
        <v>17</v>
      </c>
      <c r="C22" s="575" t="s">
        <v>7</v>
      </c>
      <c r="D22" s="576"/>
      <c r="E22" s="575"/>
      <c r="F22" s="576"/>
      <c r="G22" s="576"/>
      <c r="H22" s="577">
        <f>SUM(H23:H25)</f>
        <v>333</v>
      </c>
      <c r="J22" s="561"/>
      <c r="K22" s="562"/>
      <c r="L22" s="896"/>
      <c r="M22" s="885"/>
      <c r="N22" s="885"/>
      <c r="O22" s="885"/>
      <c r="P22" s="561"/>
    </row>
    <row r="23" spans="2:16" ht="12.75">
      <c r="B23" s="395"/>
      <c r="C23" s="60" t="s">
        <v>116</v>
      </c>
      <c r="D23" s="61">
        <v>2006</v>
      </c>
      <c r="E23" s="166" t="s">
        <v>7</v>
      </c>
      <c r="F23" s="61">
        <v>45</v>
      </c>
      <c r="G23" s="61">
        <v>76</v>
      </c>
      <c r="H23" s="396">
        <f>F23+G23</f>
        <v>121</v>
      </c>
      <c r="J23" s="70"/>
      <c r="K23" s="62"/>
      <c r="L23" s="70"/>
      <c r="M23" s="62"/>
      <c r="N23" s="62"/>
      <c r="O23" s="182"/>
      <c r="P23" s="182"/>
    </row>
    <row r="24" spans="2:16" ht="12.75">
      <c r="B24" s="395"/>
      <c r="C24" s="60" t="s">
        <v>118</v>
      </c>
      <c r="D24" s="61">
        <v>2007</v>
      </c>
      <c r="E24" s="166" t="s">
        <v>7</v>
      </c>
      <c r="F24" s="61">
        <v>67</v>
      </c>
      <c r="G24" s="61">
        <v>52</v>
      </c>
      <c r="H24" s="396">
        <f>F24+G24</f>
        <v>119</v>
      </c>
      <c r="J24" s="60"/>
      <c r="K24" s="61"/>
      <c r="L24" s="60"/>
      <c r="M24" s="110"/>
      <c r="N24" s="110"/>
      <c r="O24" s="182"/>
      <c r="P24" s="182"/>
    </row>
    <row r="25" spans="2:16" ht="12.75">
      <c r="B25" s="395"/>
      <c r="C25" s="60" t="s">
        <v>117</v>
      </c>
      <c r="D25" s="61">
        <v>2007</v>
      </c>
      <c r="E25" s="166" t="s">
        <v>7</v>
      </c>
      <c r="F25" s="61">
        <v>53</v>
      </c>
      <c r="G25" s="61">
        <v>40</v>
      </c>
      <c r="H25" s="396">
        <f>F25+G25</f>
        <v>93</v>
      </c>
      <c r="J25" s="45"/>
      <c r="K25" s="61"/>
      <c r="L25" s="166"/>
      <c r="M25" s="110"/>
      <c r="N25" s="110"/>
      <c r="O25" s="182"/>
      <c r="P25" s="182"/>
    </row>
    <row r="26" spans="2:16" ht="12.75">
      <c r="B26" s="395"/>
      <c r="C26" s="37"/>
      <c r="D26" s="78"/>
      <c r="E26" s="163"/>
      <c r="F26" s="164"/>
      <c r="G26" s="164"/>
      <c r="H26" s="800"/>
      <c r="J26" s="45"/>
      <c r="K26" s="61"/>
      <c r="L26" s="166"/>
      <c r="M26" s="61"/>
      <c r="N26" s="61"/>
      <c r="O26" s="182"/>
      <c r="P26" s="182"/>
    </row>
    <row r="27" spans="2:16" ht="12.75">
      <c r="B27" s="570" t="s">
        <v>20</v>
      </c>
      <c r="C27" s="571" t="s">
        <v>13</v>
      </c>
      <c r="D27" s="572"/>
      <c r="E27" s="571"/>
      <c r="F27" s="572"/>
      <c r="G27" s="572"/>
      <c r="H27" s="573">
        <f>SUM(H28:H30)</f>
        <v>332</v>
      </c>
      <c r="J27" s="45"/>
      <c r="K27" s="61"/>
      <c r="L27" s="166"/>
      <c r="M27" s="61"/>
      <c r="N27" s="61"/>
      <c r="O27" s="182"/>
      <c r="P27" s="182"/>
    </row>
    <row r="28" spans="2:16" ht="12.75">
      <c r="B28" s="395"/>
      <c r="C28" s="70" t="s">
        <v>136</v>
      </c>
      <c r="D28" s="62">
        <v>2006</v>
      </c>
      <c r="E28" s="70" t="s">
        <v>13</v>
      </c>
      <c r="F28" s="62">
        <v>70</v>
      </c>
      <c r="G28" s="62">
        <v>55</v>
      </c>
      <c r="H28" s="396">
        <f>F28+G28</f>
        <v>125</v>
      </c>
      <c r="J28" s="60"/>
      <c r="K28" s="61"/>
      <c r="L28" s="60"/>
      <c r="M28" s="61"/>
      <c r="N28" s="61"/>
      <c r="O28" s="182"/>
      <c r="P28" s="182"/>
    </row>
    <row r="29" spans="2:16" ht="12.75">
      <c r="B29" s="395"/>
      <c r="C29" s="60" t="s">
        <v>81</v>
      </c>
      <c r="D29" s="61">
        <v>2007</v>
      </c>
      <c r="E29" s="60" t="s">
        <v>13</v>
      </c>
      <c r="F29" s="110">
        <v>67</v>
      </c>
      <c r="G29" s="110">
        <v>56</v>
      </c>
      <c r="H29" s="396">
        <f>F29+G29</f>
        <v>123</v>
      </c>
      <c r="J29" s="60"/>
      <c r="K29" s="61"/>
      <c r="L29" s="60"/>
      <c r="M29" s="61"/>
      <c r="N29" s="61"/>
      <c r="O29" s="182"/>
      <c r="P29" s="182"/>
    </row>
    <row r="30" spans="2:16" ht="12.75">
      <c r="B30" s="395"/>
      <c r="C30" s="45" t="s">
        <v>123</v>
      </c>
      <c r="D30" s="61">
        <v>2008</v>
      </c>
      <c r="E30" s="166" t="s">
        <v>13</v>
      </c>
      <c r="F30" s="110">
        <v>41</v>
      </c>
      <c r="G30" s="110">
        <v>43</v>
      </c>
      <c r="H30" s="396">
        <f>F30+G30</f>
        <v>84</v>
      </c>
      <c r="J30" s="60"/>
      <c r="K30" s="61"/>
      <c r="L30" s="166"/>
      <c r="M30" s="61"/>
      <c r="N30" s="61"/>
      <c r="O30" s="182"/>
      <c r="P30" s="182"/>
    </row>
    <row r="31" spans="2:16" ht="15.75" thickBot="1">
      <c r="B31" s="398"/>
      <c r="C31" s="399"/>
      <c r="D31" s="400"/>
      <c r="E31" s="399"/>
      <c r="F31" s="401"/>
      <c r="G31" s="401"/>
      <c r="H31" s="402"/>
      <c r="J31" s="560"/>
      <c r="K31" s="70"/>
      <c r="L31" s="897"/>
      <c r="M31" s="62"/>
      <c r="N31" s="62"/>
      <c r="O31" s="62"/>
      <c r="P31" s="182"/>
    </row>
    <row r="32" spans="2:16" ht="15" thickBot="1">
      <c r="B32" s="1"/>
      <c r="C32" s="1"/>
      <c r="D32" s="1"/>
      <c r="E32" s="1"/>
      <c r="F32" s="7"/>
      <c r="G32" s="7"/>
      <c r="H32" s="115"/>
      <c r="J32" s="561"/>
      <c r="K32" s="562"/>
      <c r="L32" s="896"/>
      <c r="M32" s="885"/>
      <c r="N32" s="561"/>
      <c r="O32" s="561"/>
      <c r="P32" s="561"/>
    </row>
    <row r="33" spans="2:16" ht="18.75" customHeight="1">
      <c r="B33" s="420" t="s">
        <v>113</v>
      </c>
      <c r="C33" s="421"/>
      <c r="D33" s="422"/>
      <c r="E33" s="421"/>
      <c r="F33" s="422"/>
      <c r="G33" s="422"/>
      <c r="H33" s="423" t="s">
        <v>6</v>
      </c>
      <c r="J33" s="561"/>
      <c r="K33" s="562"/>
      <c r="L33" s="896"/>
      <c r="M33" s="885"/>
      <c r="N33" s="561"/>
      <c r="O33" s="561"/>
      <c r="P33" s="561"/>
    </row>
    <row r="34" spans="2:16" ht="14.25">
      <c r="B34" s="387" t="s">
        <v>17</v>
      </c>
      <c r="C34" s="221" t="s">
        <v>164</v>
      </c>
      <c r="D34" s="711">
        <v>2005</v>
      </c>
      <c r="E34" s="408" t="s">
        <v>162</v>
      </c>
      <c r="F34" s="154">
        <v>89</v>
      </c>
      <c r="G34" s="154">
        <v>86</v>
      </c>
      <c r="H34" s="361">
        <f aca="true" t="shared" si="1" ref="H34:H46">F34+G34</f>
        <v>175</v>
      </c>
      <c r="J34" s="72"/>
      <c r="K34" s="262"/>
      <c r="L34" s="63"/>
      <c r="M34" s="75"/>
      <c r="N34" s="75"/>
      <c r="O34" s="40"/>
      <c r="P34" s="306"/>
    </row>
    <row r="35" spans="2:16" ht="14.25">
      <c r="B35" s="388" t="s">
        <v>20</v>
      </c>
      <c r="C35" s="153" t="s">
        <v>70</v>
      </c>
      <c r="D35" s="91">
        <v>2004</v>
      </c>
      <c r="E35" s="153" t="s">
        <v>13</v>
      </c>
      <c r="F35" s="312">
        <v>88</v>
      </c>
      <c r="G35" s="312">
        <v>85</v>
      </c>
      <c r="H35" s="361">
        <f t="shared" si="1"/>
        <v>173</v>
      </c>
      <c r="J35" s="51"/>
      <c r="K35" s="78"/>
      <c r="L35" s="51"/>
      <c r="M35" s="75"/>
      <c r="N35" s="75"/>
      <c r="O35" s="40"/>
      <c r="P35" s="306"/>
    </row>
    <row r="36" spans="2:16" ht="14.25">
      <c r="B36" s="390" t="s">
        <v>24</v>
      </c>
      <c r="C36" s="583" t="s">
        <v>165</v>
      </c>
      <c r="D36" s="801">
        <v>2005</v>
      </c>
      <c r="E36" s="584" t="s">
        <v>162</v>
      </c>
      <c r="F36" s="312">
        <v>84</v>
      </c>
      <c r="G36" s="312">
        <v>85</v>
      </c>
      <c r="H36" s="362">
        <f t="shared" si="1"/>
        <v>169</v>
      </c>
      <c r="J36" s="72"/>
      <c r="K36" s="262"/>
      <c r="L36" s="63"/>
      <c r="M36" s="75"/>
      <c r="N36" s="75"/>
      <c r="O36" s="40"/>
      <c r="P36" s="306"/>
    </row>
    <row r="37" spans="2:16" ht="14.25">
      <c r="B37" s="355" t="s">
        <v>25</v>
      </c>
      <c r="C37" s="158" t="s">
        <v>71</v>
      </c>
      <c r="D37" s="141">
        <v>2004</v>
      </c>
      <c r="E37" s="158" t="s">
        <v>13</v>
      </c>
      <c r="F37" s="307">
        <v>84</v>
      </c>
      <c r="G37" s="307">
        <v>79</v>
      </c>
      <c r="H37" s="363">
        <f t="shared" si="1"/>
        <v>163</v>
      </c>
      <c r="J37" s="51"/>
      <c r="K37" s="78"/>
      <c r="L37" s="51"/>
      <c r="M37" s="75"/>
      <c r="N37" s="75"/>
      <c r="O37" s="40"/>
      <c r="P37" s="306"/>
    </row>
    <row r="38" spans="2:16" ht="14.25">
      <c r="B38" s="355" t="s">
        <v>27</v>
      </c>
      <c r="C38" s="219" t="s">
        <v>65</v>
      </c>
      <c r="D38" s="239">
        <v>2004</v>
      </c>
      <c r="E38" s="168" t="s">
        <v>7</v>
      </c>
      <c r="F38" s="309">
        <v>81</v>
      </c>
      <c r="G38" s="309">
        <v>80</v>
      </c>
      <c r="H38" s="363">
        <f t="shared" si="1"/>
        <v>161</v>
      </c>
      <c r="J38" s="121"/>
      <c r="K38" s="76"/>
      <c r="L38" s="121"/>
      <c r="M38" s="76"/>
      <c r="N38" s="76"/>
      <c r="O38" s="77"/>
      <c r="P38" s="306"/>
    </row>
    <row r="39" spans="2:16" ht="14.25">
      <c r="B39" s="355" t="s">
        <v>29</v>
      </c>
      <c r="C39" s="158" t="s">
        <v>28</v>
      </c>
      <c r="D39" s="159">
        <v>2004</v>
      </c>
      <c r="E39" s="170" t="s">
        <v>7</v>
      </c>
      <c r="F39" s="309">
        <v>79</v>
      </c>
      <c r="G39" s="309">
        <v>81</v>
      </c>
      <c r="H39" s="358">
        <f t="shared" si="1"/>
        <v>160</v>
      </c>
      <c r="J39" s="51"/>
      <c r="K39" s="78"/>
      <c r="L39" s="51"/>
      <c r="M39" s="75"/>
      <c r="N39" s="75"/>
      <c r="O39" s="40"/>
      <c r="P39" s="306"/>
    </row>
    <row r="40" spans="2:16" ht="14.25">
      <c r="B40" s="355" t="s">
        <v>30</v>
      </c>
      <c r="C40" s="167" t="s">
        <v>99</v>
      </c>
      <c r="D40" s="157">
        <v>2004</v>
      </c>
      <c r="E40" s="704" t="s">
        <v>43</v>
      </c>
      <c r="F40" s="141">
        <v>77</v>
      </c>
      <c r="G40" s="141">
        <v>79</v>
      </c>
      <c r="H40" s="358">
        <f t="shared" si="1"/>
        <v>156</v>
      </c>
      <c r="J40" s="37"/>
      <c r="K40" s="78"/>
      <c r="L40" s="895"/>
      <c r="M40" s="78"/>
      <c r="N40" s="78"/>
      <c r="O40" s="887"/>
      <c r="P40" s="306"/>
    </row>
    <row r="41" spans="2:16" ht="14.25">
      <c r="B41" s="355" t="s">
        <v>31</v>
      </c>
      <c r="C41" s="701" t="s">
        <v>21</v>
      </c>
      <c r="D41" s="307">
        <v>2004</v>
      </c>
      <c r="E41" s="701" t="s">
        <v>7</v>
      </c>
      <c r="F41" s="141">
        <v>81</v>
      </c>
      <c r="G41" s="141">
        <v>74</v>
      </c>
      <c r="H41" s="358">
        <f t="shared" si="1"/>
        <v>155</v>
      </c>
      <c r="J41" s="561"/>
      <c r="K41" s="559"/>
      <c r="L41" s="898"/>
      <c r="M41" s="886"/>
      <c r="N41" s="886"/>
      <c r="O41" s="886"/>
      <c r="P41" s="306"/>
    </row>
    <row r="42" spans="2:16" ht="14.25">
      <c r="B42" s="355" t="s">
        <v>33</v>
      </c>
      <c r="C42" s="696" t="s">
        <v>108</v>
      </c>
      <c r="D42" s="311">
        <v>2005</v>
      </c>
      <c r="E42" s="696" t="s">
        <v>43</v>
      </c>
      <c r="F42" s="141">
        <v>70</v>
      </c>
      <c r="G42" s="141">
        <v>80</v>
      </c>
      <c r="H42" s="361">
        <f t="shared" si="1"/>
        <v>150</v>
      </c>
      <c r="J42" s="561"/>
      <c r="K42" s="562"/>
      <c r="L42" s="898"/>
      <c r="M42" s="886"/>
      <c r="N42" s="886"/>
      <c r="O42" s="886"/>
      <c r="P42" s="306"/>
    </row>
    <row r="43" spans="2:16" ht="15">
      <c r="B43" s="355" t="s">
        <v>34</v>
      </c>
      <c r="C43" s="696" t="s">
        <v>213</v>
      </c>
      <c r="D43" s="311">
        <v>2005</v>
      </c>
      <c r="E43" s="696" t="s">
        <v>13</v>
      </c>
      <c r="F43" s="157">
        <v>76</v>
      </c>
      <c r="G43" s="157">
        <v>61</v>
      </c>
      <c r="H43" s="362">
        <f t="shared" si="1"/>
        <v>137</v>
      </c>
      <c r="J43" s="579"/>
      <c r="K43" s="579"/>
      <c r="L43" s="899"/>
      <c r="M43" s="561"/>
      <c r="N43" s="561"/>
      <c r="O43" s="561"/>
      <c r="P43" s="561"/>
    </row>
    <row r="44" spans="2:16" ht="15">
      <c r="B44" s="355" t="s">
        <v>36</v>
      </c>
      <c r="C44" s="701" t="s">
        <v>139</v>
      </c>
      <c r="D44" s="309">
        <v>2004</v>
      </c>
      <c r="E44" s="701" t="s">
        <v>13</v>
      </c>
      <c r="F44" s="159">
        <v>63</v>
      </c>
      <c r="G44" s="159">
        <v>73</v>
      </c>
      <c r="H44" s="362">
        <f t="shared" si="1"/>
        <v>136</v>
      </c>
      <c r="J44" s="560"/>
      <c r="K44" s="560"/>
      <c r="L44" s="899"/>
      <c r="M44" s="561"/>
      <c r="N44" s="561"/>
      <c r="O44" s="561"/>
      <c r="P44" s="561"/>
    </row>
    <row r="45" spans="2:16" ht="15">
      <c r="B45" s="355" t="s">
        <v>37</v>
      </c>
      <c r="C45" s="696" t="s">
        <v>109</v>
      </c>
      <c r="D45" s="311">
        <v>2004</v>
      </c>
      <c r="E45" s="696" t="s">
        <v>43</v>
      </c>
      <c r="F45" s="141">
        <v>71</v>
      </c>
      <c r="G45" s="141">
        <v>64</v>
      </c>
      <c r="H45" s="361">
        <f t="shared" si="1"/>
        <v>135</v>
      </c>
      <c r="J45" s="560"/>
      <c r="K45" s="560"/>
      <c r="L45" s="899"/>
      <c r="M45" s="561"/>
      <c r="N45" s="561"/>
      <c r="O45" s="561"/>
      <c r="P45" s="561"/>
    </row>
    <row r="46" spans="2:16" ht="15">
      <c r="B46" s="355" t="s">
        <v>38</v>
      </c>
      <c r="C46" s="696" t="s">
        <v>112</v>
      </c>
      <c r="D46" s="311">
        <v>2005</v>
      </c>
      <c r="E46" s="696" t="s">
        <v>7</v>
      </c>
      <c r="F46" s="892">
        <v>32</v>
      </c>
      <c r="G46" s="892">
        <v>13</v>
      </c>
      <c r="H46" s="362">
        <f t="shared" si="1"/>
        <v>45</v>
      </c>
      <c r="J46" s="560"/>
      <c r="K46" s="560"/>
      <c r="L46" s="899"/>
      <c r="M46" s="561"/>
      <c r="N46" s="561"/>
      <c r="O46" s="561"/>
      <c r="P46" s="561"/>
    </row>
    <row r="47" spans="2:16" ht="14.25">
      <c r="B47" s="427" t="s">
        <v>114</v>
      </c>
      <c r="C47" s="414"/>
      <c r="D47" s="415"/>
      <c r="E47" s="414"/>
      <c r="F47" s="415"/>
      <c r="G47" s="415"/>
      <c r="H47" s="428" t="s">
        <v>6</v>
      </c>
      <c r="J47" s="561"/>
      <c r="K47" s="562"/>
      <c r="L47" s="899"/>
      <c r="M47" s="561"/>
      <c r="N47" s="561"/>
      <c r="O47" s="561"/>
      <c r="P47" s="561"/>
    </row>
    <row r="48" spans="2:16" ht="12.75">
      <c r="B48" s="387" t="s">
        <v>17</v>
      </c>
      <c r="C48" s="313" t="s">
        <v>166</v>
      </c>
      <c r="D48" s="309">
        <v>2005</v>
      </c>
      <c r="E48" s="313" t="s">
        <v>162</v>
      </c>
      <c r="F48" s="309">
        <v>88</v>
      </c>
      <c r="G48" s="309">
        <v>88</v>
      </c>
      <c r="H48" s="361">
        <f>F48+G48</f>
        <v>176</v>
      </c>
      <c r="J48" s="37"/>
      <c r="K48" s="78"/>
      <c r="L48" s="37"/>
      <c r="M48" s="78"/>
      <c r="N48" s="78"/>
      <c r="O48" s="77"/>
      <c r="P48" s="187"/>
    </row>
    <row r="49" spans="2:16" ht="12.75">
      <c r="B49" s="388" t="s">
        <v>20</v>
      </c>
      <c r="C49" s="329" t="s">
        <v>87</v>
      </c>
      <c r="D49" s="309">
        <v>2004</v>
      </c>
      <c r="E49" s="329" t="s">
        <v>13</v>
      </c>
      <c r="F49" s="357">
        <v>78</v>
      </c>
      <c r="G49" s="357">
        <v>74</v>
      </c>
      <c r="H49" s="361">
        <f>F49+G49</f>
        <v>152</v>
      </c>
      <c r="J49" s="72"/>
      <c r="K49" s="78"/>
      <c r="L49" s="72"/>
      <c r="M49" s="73"/>
      <c r="N49" s="73"/>
      <c r="O49" s="77"/>
      <c r="P49" s="187"/>
    </row>
    <row r="50" spans="2:16" ht="12.75">
      <c r="B50" s="390" t="s">
        <v>24</v>
      </c>
      <c r="C50" s="329" t="s">
        <v>78</v>
      </c>
      <c r="D50" s="309">
        <v>2005</v>
      </c>
      <c r="E50" s="889" t="s">
        <v>7</v>
      </c>
      <c r="F50" s="309">
        <v>67</v>
      </c>
      <c r="G50" s="309">
        <v>69</v>
      </c>
      <c r="H50" s="361">
        <f>F50+G50</f>
        <v>136</v>
      </c>
      <c r="J50" s="72"/>
      <c r="K50" s="78"/>
      <c r="L50" s="72"/>
      <c r="M50" s="73"/>
      <c r="N50" s="73"/>
      <c r="O50" s="77"/>
      <c r="P50" s="187"/>
    </row>
    <row r="51" spans="2:16" ht="12.75">
      <c r="B51" s="355" t="s">
        <v>25</v>
      </c>
      <c r="C51" s="329" t="s">
        <v>120</v>
      </c>
      <c r="D51" s="309">
        <v>2005</v>
      </c>
      <c r="E51" s="329" t="s">
        <v>13</v>
      </c>
      <c r="F51" s="357">
        <v>64</v>
      </c>
      <c r="G51" s="357">
        <v>69</v>
      </c>
      <c r="H51" s="361">
        <f>F51+G51</f>
        <v>133</v>
      </c>
      <c r="J51" s="70"/>
      <c r="K51" s="45"/>
      <c r="L51" s="166"/>
      <c r="M51" s="48"/>
      <c r="N51" s="46"/>
      <c r="O51" s="46"/>
      <c r="P51" s="187"/>
    </row>
    <row r="52" spans="2:16" ht="12.75">
      <c r="B52" s="355" t="s">
        <v>27</v>
      </c>
      <c r="C52" s="595" t="s">
        <v>75</v>
      </c>
      <c r="D52" s="906">
        <v>2005</v>
      </c>
      <c r="E52" s="910" t="s">
        <v>7</v>
      </c>
      <c r="F52" s="375">
        <v>50</v>
      </c>
      <c r="G52" s="375">
        <v>51</v>
      </c>
      <c r="H52" s="361">
        <f>F52+G52</f>
        <v>101</v>
      </c>
      <c r="J52" s="70"/>
      <c r="K52" s="45"/>
      <c r="L52" s="47"/>
      <c r="M52" s="46"/>
      <c r="N52" s="48"/>
      <c r="O52" s="48"/>
      <c r="P52" s="187"/>
    </row>
    <row r="53" spans="2:16" ht="12.75">
      <c r="B53" s="355" t="s">
        <v>29</v>
      </c>
      <c r="C53" s="51" t="s">
        <v>82</v>
      </c>
      <c r="D53" s="307">
        <v>2005</v>
      </c>
      <c r="E53" s="701" t="s">
        <v>13</v>
      </c>
      <c r="F53" s="907"/>
      <c r="G53" s="907"/>
      <c r="H53" s="600" t="s">
        <v>73</v>
      </c>
      <c r="J53" s="70"/>
      <c r="K53" s="45"/>
      <c r="L53" s="47"/>
      <c r="M53" s="46"/>
      <c r="N53" s="48"/>
      <c r="O53" s="48"/>
      <c r="P53" s="182"/>
    </row>
    <row r="54" spans="2:16" ht="12.75">
      <c r="B54" s="430" t="s">
        <v>62</v>
      </c>
      <c r="C54" s="416"/>
      <c r="D54" s="772"/>
      <c r="E54" s="773"/>
      <c r="F54" s="772"/>
      <c r="G54" s="774"/>
      <c r="H54" s="431"/>
      <c r="K54" s="45"/>
      <c r="L54" s="47"/>
      <c r="M54" s="48"/>
      <c r="N54" s="48"/>
      <c r="O54" s="48"/>
      <c r="P54" s="187"/>
    </row>
    <row r="55" spans="2:16" ht="12.75">
      <c r="B55" s="606" t="s">
        <v>17</v>
      </c>
      <c r="C55" s="607" t="s">
        <v>162</v>
      </c>
      <c r="D55" s="608"/>
      <c r="E55" s="607"/>
      <c r="F55" s="608"/>
      <c r="G55" s="608"/>
      <c r="H55" s="609">
        <f>SUM(H56:H58)</f>
        <v>520</v>
      </c>
      <c r="I55" s="277"/>
      <c r="K55" s="45"/>
      <c r="L55" s="47"/>
      <c r="M55" s="48"/>
      <c r="N55" s="46"/>
      <c r="O55" s="46"/>
      <c r="P55" s="187"/>
    </row>
    <row r="56" spans="2:16" ht="12.75">
      <c r="B56" s="425"/>
      <c r="C56" s="60" t="s">
        <v>166</v>
      </c>
      <c r="D56" s="61">
        <v>2005</v>
      </c>
      <c r="E56" s="60" t="s">
        <v>162</v>
      </c>
      <c r="F56" s="61">
        <v>88</v>
      </c>
      <c r="G56" s="61">
        <v>88</v>
      </c>
      <c r="H56" s="397">
        <f>F56+G56</f>
        <v>176</v>
      </c>
      <c r="J56" s="70"/>
      <c r="K56" s="61"/>
      <c r="L56" s="70"/>
      <c r="M56" s="62"/>
      <c r="N56" s="62"/>
      <c r="O56" s="187"/>
      <c r="P56" s="187"/>
    </row>
    <row r="57" spans="2:16" ht="12.75">
      <c r="B57" s="425"/>
      <c r="C57" s="45" t="s">
        <v>164</v>
      </c>
      <c r="D57" s="367">
        <v>2005</v>
      </c>
      <c r="E57" s="59" t="s">
        <v>162</v>
      </c>
      <c r="F57" s="62">
        <v>89</v>
      </c>
      <c r="G57" s="62">
        <v>86</v>
      </c>
      <c r="H57" s="396">
        <f>F57+G57</f>
        <v>175</v>
      </c>
      <c r="J57" s="70"/>
      <c r="K57" s="61"/>
      <c r="L57" s="70"/>
      <c r="M57" s="62"/>
      <c r="N57" s="62"/>
      <c r="O57" s="187"/>
      <c r="P57" s="187"/>
    </row>
    <row r="58" spans="2:16" ht="12.75">
      <c r="B58" s="425"/>
      <c r="C58" s="45" t="s">
        <v>165</v>
      </c>
      <c r="D58" s="367">
        <v>2005</v>
      </c>
      <c r="E58" s="59" t="s">
        <v>162</v>
      </c>
      <c r="F58" s="62">
        <v>84</v>
      </c>
      <c r="G58" s="62">
        <v>85</v>
      </c>
      <c r="H58" s="396">
        <f>F58+G58</f>
        <v>169</v>
      </c>
      <c r="J58" s="45"/>
      <c r="K58" s="61"/>
      <c r="L58" s="45"/>
      <c r="M58" s="46"/>
      <c r="N58" s="46"/>
      <c r="O58" s="187"/>
      <c r="P58" s="187"/>
    </row>
    <row r="59" spans="2:16" ht="12.75">
      <c r="B59" s="425"/>
      <c r="C59" s="60"/>
      <c r="D59" s="61"/>
      <c r="E59" s="60"/>
      <c r="F59" s="61"/>
      <c r="G59" s="61"/>
      <c r="H59" s="396"/>
      <c r="J59" s="109"/>
      <c r="K59" s="110"/>
      <c r="L59" s="109"/>
      <c r="M59" s="110"/>
      <c r="N59" s="110"/>
      <c r="O59" s="182"/>
      <c r="P59" s="187"/>
    </row>
    <row r="60" spans="2:16" ht="12.75">
      <c r="B60" s="602" t="s">
        <v>20</v>
      </c>
      <c r="C60" s="603" t="s">
        <v>13</v>
      </c>
      <c r="D60" s="604"/>
      <c r="E60" s="603"/>
      <c r="F60" s="604"/>
      <c r="G60" s="604"/>
      <c r="H60" s="605">
        <f>SUM(H61:H63)</f>
        <v>488</v>
      </c>
      <c r="J60" s="70"/>
      <c r="K60" s="61"/>
      <c r="L60" s="70"/>
      <c r="M60" s="62"/>
      <c r="N60" s="62"/>
      <c r="O60" s="182"/>
      <c r="P60" s="187"/>
    </row>
    <row r="61" spans="2:16" ht="12.75">
      <c r="B61" s="432"/>
      <c r="C61" s="70" t="s">
        <v>70</v>
      </c>
      <c r="D61" s="61">
        <v>2004</v>
      </c>
      <c r="E61" s="70" t="s">
        <v>13</v>
      </c>
      <c r="F61" s="62">
        <v>88</v>
      </c>
      <c r="G61" s="62">
        <v>85</v>
      </c>
      <c r="H61" s="396">
        <f>F61+G61</f>
        <v>173</v>
      </c>
      <c r="J61" s="45"/>
      <c r="K61" s="61"/>
      <c r="L61" s="45"/>
      <c r="M61" s="46"/>
      <c r="N61" s="46"/>
      <c r="O61" s="187"/>
      <c r="P61" s="182"/>
    </row>
    <row r="62" spans="2:16" ht="12.75">
      <c r="B62" s="432"/>
      <c r="C62" s="70" t="s">
        <v>71</v>
      </c>
      <c r="D62" s="61">
        <v>2004</v>
      </c>
      <c r="E62" s="70" t="s">
        <v>13</v>
      </c>
      <c r="F62" s="62">
        <v>84</v>
      </c>
      <c r="G62" s="62">
        <v>79</v>
      </c>
      <c r="H62" s="396">
        <f>F62+G62</f>
        <v>163</v>
      </c>
      <c r="J62" s="109"/>
      <c r="K62" s="110"/>
      <c r="L62" s="109"/>
      <c r="M62" s="61"/>
      <c r="N62" s="61"/>
      <c r="O62" s="187"/>
      <c r="P62" s="182"/>
    </row>
    <row r="63" spans="2:16" ht="12.75">
      <c r="B63" s="432"/>
      <c r="C63" s="45" t="s">
        <v>87</v>
      </c>
      <c r="D63" s="61">
        <v>2004</v>
      </c>
      <c r="E63" s="45" t="s">
        <v>13</v>
      </c>
      <c r="F63" s="46">
        <v>78</v>
      </c>
      <c r="G63" s="46">
        <v>74</v>
      </c>
      <c r="H63" s="396">
        <f>F63+G63</f>
        <v>152</v>
      </c>
      <c r="J63" s="109"/>
      <c r="K63" s="110"/>
      <c r="L63" s="109"/>
      <c r="M63" s="61"/>
      <c r="N63" s="61"/>
      <c r="O63" s="187"/>
      <c r="P63" s="187"/>
    </row>
    <row r="64" spans="2:16" ht="12.75">
      <c r="B64" s="395"/>
      <c r="C64" s="37"/>
      <c r="D64" s="78"/>
      <c r="E64" s="37"/>
      <c r="F64" s="78"/>
      <c r="G64" s="76"/>
      <c r="H64" s="433"/>
      <c r="J64" s="109"/>
      <c r="K64" s="110"/>
      <c r="L64" s="109"/>
      <c r="M64" s="61"/>
      <c r="N64" s="61"/>
      <c r="O64" s="187"/>
      <c r="P64" s="187"/>
    </row>
    <row r="65" spans="2:15" ht="12.75">
      <c r="B65" s="602" t="s">
        <v>24</v>
      </c>
      <c r="C65" s="603" t="s">
        <v>7</v>
      </c>
      <c r="D65" s="604"/>
      <c r="E65" s="603"/>
      <c r="F65" s="604"/>
      <c r="G65" s="610"/>
      <c r="H65" s="605">
        <f>SUM(H66:H68)</f>
        <v>476</v>
      </c>
      <c r="J65" s="60"/>
      <c r="K65" s="61"/>
      <c r="L65" s="60"/>
      <c r="M65" s="61"/>
      <c r="N65" s="61"/>
      <c r="O65" s="187"/>
    </row>
    <row r="66" spans="2:15" ht="12.75">
      <c r="B66" s="425"/>
      <c r="C66" s="59" t="s">
        <v>65</v>
      </c>
      <c r="D66" s="48">
        <v>2004</v>
      </c>
      <c r="E66" s="60" t="s">
        <v>7</v>
      </c>
      <c r="F66" s="61">
        <v>81</v>
      </c>
      <c r="G66" s="61">
        <v>80</v>
      </c>
      <c r="H66" s="396">
        <f>F66+G66</f>
        <v>161</v>
      </c>
      <c r="J66" s="45"/>
      <c r="K66" s="367"/>
      <c r="L66" s="59"/>
      <c r="M66" s="62"/>
      <c r="N66" s="62"/>
      <c r="O66" s="187"/>
    </row>
    <row r="67" spans="2:16" ht="12.75">
      <c r="B67" s="425"/>
      <c r="C67" s="70" t="s">
        <v>28</v>
      </c>
      <c r="D67" s="62">
        <v>2004</v>
      </c>
      <c r="E67" s="70" t="s">
        <v>7</v>
      </c>
      <c r="F67" s="61">
        <v>79</v>
      </c>
      <c r="G67" s="61">
        <v>81</v>
      </c>
      <c r="H67" s="396">
        <f>F67+G67</f>
        <v>160</v>
      </c>
      <c r="J67" s="45"/>
      <c r="K67" s="367"/>
      <c r="L67" s="59"/>
      <c r="M67" s="62"/>
      <c r="N67" s="62"/>
      <c r="O67" s="182"/>
      <c r="P67" s="187"/>
    </row>
    <row r="68" spans="2:15" ht="12.75">
      <c r="B68" s="425"/>
      <c r="C68" s="70" t="s">
        <v>21</v>
      </c>
      <c r="D68" s="62">
        <v>2004</v>
      </c>
      <c r="E68" s="70" t="s">
        <v>7</v>
      </c>
      <c r="F68" s="61">
        <v>81</v>
      </c>
      <c r="G68" s="61">
        <v>74</v>
      </c>
      <c r="H68" s="396">
        <f>F68+G68</f>
        <v>155</v>
      </c>
      <c r="J68" s="59"/>
      <c r="K68" s="48"/>
      <c r="L68" s="60"/>
      <c r="M68" s="61"/>
      <c r="N68" s="61"/>
      <c r="O68" s="187"/>
    </row>
    <row r="69" spans="2:15" ht="12.75">
      <c r="B69" s="425"/>
      <c r="C69" s="121"/>
      <c r="D69" s="76"/>
      <c r="E69" s="121"/>
      <c r="F69" s="76"/>
      <c r="G69" s="173"/>
      <c r="H69" s="434"/>
      <c r="J69" s="70"/>
      <c r="K69" s="62"/>
      <c r="L69" s="70"/>
      <c r="M69" s="61"/>
      <c r="N69" s="61"/>
      <c r="O69" s="187"/>
    </row>
    <row r="70" spans="2:16" ht="12.75">
      <c r="B70" s="602" t="s">
        <v>25</v>
      </c>
      <c r="C70" s="603" t="s">
        <v>43</v>
      </c>
      <c r="D70" s="604"/>
      <c r="E70" s="603"/>
      <c r="F70" s="604"/>
      <c r="G70" s="610"/>
      <c r="H70" s="605">
        <f>SUM(H71:H73)</f>
        <v>441</v>
      </c>
      <c r="J70" s="70"/>
      <c r="K70" s="62"/>
      <c r="L70" s="70"/>
      <c r="M70" s="61"/>
      <c r="N70" s="61"/>
      <c r="O70" s="187"/>
      <c r="P70" s="187"/>
    </row>
    <row r="71" spans="2:15" ht="12.75">
      <c r="B71" s="432"/>
      <c r="C71" s="109" t="s">
        <v>99</v>
      </c>
      <c r="D71" s="110">
        <v>2004</v>
      </c>
      <c r="E71" s="109" t="s">
        <v>43</v>
      </c>
      <c r="F71" s="61">
        <v>77</v>
      </c>
      <c r="G71" s="61">
        <v>79</v>
      </c>
      <c r="H71" s="396">
        <f>F71+G71</f>
        <v>156</v>
      </c>
      <c r="J71" s="45"/>
      <c r="K71" s="61"/>
      <c r="L71" s="166"/>
      <c r="M71" s="61"/>
      <c r="N71" s="61"/>
      <c r="O71" s="187"/>
    </row>
    <row r="72" spans="2:15" ht="12.75">
      <c r="B72" s="432"/>
      <c r="C72" s="109" t="s">
        <v>108</v>
      </c>
      <c r="D72" s="110">
        <v>2005</v>
      </c>
      <c r="E72" s="109" t="s">
        <v>43</v>
      </c>
      <c r="F72" s="61">
        <v>70</v>
      </c>
      <c r="G72" s="61">
        <v>80</v>
      </c>
      <c r="H72" s="396">
        <f>F72+G72</f>
        <v>150</v>
      </c>
      <c r="J72" s="45"/>
      <c r="K72" s="61"/>
      <c r="L72" s="166"/>
      <c r="M72" s="61"/>
      <c r="N72" s="61"/>
      <c r="O72" s="187"/>
    </row>
    <row r="73" spans="2:15" ht="12.75">
      <c r="B73" s="432"/>
      <c r="C73" s="109" t="s">
        <v>109</v>
      </c>
      <c r="D73" s="110">
        <v>2004</v>
      </c>
      <c r="E73" s="109" t="s">
        <v>43</v>
      </c>
      <c r="F73" s="61">
        <v>71</v>
      </c>
      <c r="G73" s="61">
        <v>64</v>
      </c>
      <c r="H73" s="396">
        <f>F73+G73</f>
        <v>135</v>
      </c>
      <c r="J73" s="109"/>
      <c r="K73" s="110"/>
      <c r="L73" s="109"/>
      <c r="M73" s="61"/>
      <c r="N73" s="61"/>
      <c r="O73" s="182"/>
    </row>
    <row r="74" spans="2:8" ht="13.5" thickBot="1">
      <c r="B74" s="435"/>
      <c r="C74" s="436"/>
      <c r="D74" s="437"/>
      <c r="E74" s="436"/>
      <c r="F74" s="438"/>
      <c r="G74" s="438"/>
      <c r="H74" s="402"/>
    </row>
    <row r="75" spans="2:8" ht="13.5" thickBot="1">
      <c r="B75" s="1"/>
      <c r="C75" s="1"/>
      <c r="D75" s="7"/>
      <c r="E75" s="1"/>
      <c r="F75" s="7"/>
      <c r="G75" s="7"/>
      <c r="H75" s="115"/>
    </row>
    <row r="76" spans="2:8" ht="14.25">
      <c r="B76" s="443" t="s">
        <v>107</v>
      </c>
      <c r="C76" s="444"/>
      <c r="D76" s="445"/>
      <c r="E76" s="444"/>
      <c r="F76" s="445"/>
      <c r="G76" s="445"/>
      <c r="H76" s="446" t="s">
        <v>6</v>
      </c>
    </row>
    <row r="77" spans="2:16" ht="12.75" customHeight="1">
      <c r="B77" s="387" t="s">
        <v>17</v>
      </c>
      <c r="C77" s="90" t="s">
        <v>50</v>
      </c>
      <c r="D77" s="91">
        <v>2002</v>
      </c>
      <c r="E77" s="90" t="s">
        <v>43</v>
      </c>
      <c r="F77" s="364">
        <v>92</v>
      </c>
      <c r="G77" s="364">
        <v>87</v>
      </c>
      <c r="H77" s="356">
        <f aca="true" t="shared" si="2" ref="H77:H91">F77+G77</f>
        <v>179</v>
      </c>
      <c r="J77" s="121"/>
      <c r="K77" s="76"/>
      <c r="L77" s="121"/>
      <c r="M77" s="139"/>
      <c r="N77" s="139"/>
      <c r="O77" s="77"/>
      <c r="P77" s="306"/>
    </row>
    <row r="78" spans="2:16" ht="12.75" customHeight="1">
      <c r="B78" s="388" t="s">
        <v>20</v>
      </c>
      <c r="C78" s="221" t="s">
        <v>52</v>
      </c>
      <c r="D78" s="185">
        <v>2003</v>
      </c>
      <c r="E78" s="419" t="s">
        <v>43</v>
      </c>
      <c r="F78" s="364">
        <v>87</v>
      </c>
      <c r="G78" s="364">
        <v>86</v>
      </c>
      <c r="H78" s="356">
        <f t="shared" si="2"/>
        <v>173</v>
      </c>
      <c r="J78" s="121"/>
      <c r="K78" s="76"/>
      <c r="L78" s="121"/>
      <c r="M78" s="139"/>
      <c r="N78" s="139"/>
      <c r="O78" s="77"/>
      <c r="P78" s="306"/>
    </row>
    <row r="79" spans="2:16" ht="12.75" customHeight="1">
      <c r="B79" s="390" t="s">
        <v>24</v>
      </c>
      <c r="C79" s="162" t="s">
        <v>183</v>
      </c>
      <c r="D79" s="152">
        <v>2003</v>
      </c>
      <c r="E79" s="778" t="s">
        <v>162</v>
      </c>
      <c r="F79" s="779">
        <v>84</v>
      </c>
      <c r="G79" s="779">
        <v>85</v>
      </c>
      <c r="H79" s="356">
        <f t="shared" si="2"/>
        <v>169</v>
      </c>
      <c r="J79" s="72"/>
      <c r="K79" s="73"/>
      <c r="L79" s="72"/>
      <c r="M79" s="129"/>
      <c r="N79" s="129"/>
      <c r="O79" s="40"/>
      <c r="P79" s="306"/>
    </row>
    <row r="80" spans="2:16" ht="12.75" customHeight="1">
      <c r="B80" s="359" t="s">
        <v>25</v>
      </c>
      <c r="C80" s="215" t="s">
        <v>66</v>
      </c>
      <c r="D80" s="184">
        <v>2003</v>
      </c>
      <c r="E80" s="220" t="s">
        <v>43</v>
      </c>
      <c r="F80" s="309">
        <v>77</v>
      </c>
      <c r="G80" s="309">
        <v>85</v>
      </c>
      <c r="H80" s="356">
        <f t="shared" si="2"/>
        <v>162</v>
      </c>
      <c r="J80" s="72"/>
      <c r="K80" s="73"/>
      <c r="L80" s="72"/>
      <c r="M80" s="129"/>
      <c r="N80" s="129"/>
      <c r="O80" s="40"/>
      <c r="P80" s="306"/>
    </row>
    <row r="81" spans="2:16" ht="12.75" customHeight="1">
      <c r="B81" s="359" t="s">
        <v>27</v>
      </c>
      <c r="C81" s="140" t="s">
        <v>72</v>
      </c>
      <c r="D81" s="169">
        <v>2002</v>
      </c>
      <c r="E81" s="140" t="s">
        <v>55</v>
      </c>
      <c r="F81" s="911">
        <v>82</v>
      </c>
      <c r="G81" s="911">
        <v>80</v>
      </c>
      <c r="H81" s="353">
        <f t="shared" si="2"/>
        <v>162</v>
      </c>
      <c r="J81" s="72"/>
      <c r="K81" s="73"/>
      <c r="L81" s="72"/>
      <c r="M81" s="129"/>
      <c r="N81" s="129"/>
      <c r="O81" s="40"/>
      <c r="P81" s="306"/>
    </row>
    <row r="82" spans="2:16" ht="12.75" customHeight="1">
      <c r="B82" s="359" t="s">
        <v>29</v>
      </c>
      <c r="C82" s="140" t="s">
        <v>74</v>
      </c>
      <c r="D82" s="169">
        <v>2002</v>
      </c>
      <c r="E82" s="140" t="s">
        <v>43</v>
      </c>
      <c r="F82" s="141">
        <v>78</v>
      </c>
      <c r="G82" s="141">
        <v>78</v>
      </c>
      <c r="H82" s="363">
        <f t="shared" si="2"/>
        <v>156</v>
      </c>
      <c r="J82" s="72"/>
      <c r="K82" s="117"/>
      <c r="L82" s="121"/>
      <c r="M82" s="129"/>
      <c r="N82" s="129"/>
      <c r="O82" s="40"/>
      <c r="P82" s="306"/>
    </row>
    <row r="83" spans="2:16" ht="12.75" customHeight="1">
      <c r="B83" s="359" t="s">
        <v>30</v>
      </c>
      <c r="C83" s="215" t="s">
        <v>67</v>
      </c>
      <c r="D83" s="141">
        <v>2003</v>
      </c>
      <c r="E83" s="218" t="s">
        <v>55</v>
      </c>
      <c r="F83" s="204">
        <v>76</v>
      </c>
      <c r="G83" s="204">
        <v>77</v>
      </c>
      <c r="H83" s="353">
        <f t="shared" si="2"/>
        <v>153</v>
      </c>
      <c r="J83" s="37"/>
      <c r="K83" s="78"/>
      <c r="L83" s="37"/>
      <c r="M83" s="78"/>
      <c r="N83" s="78"/>
      <c r="O83" s="40"/>
      <c r="P83" s="306"/>
    </row>
    <row r="84" spans="2:16" ht="12.75" customHeight="1">
      <c r="B84" s="359" t="s">
        <v>31</v>
      </c>
      <c r="C84" s="215" t="s">
        <v>68</v>
      </c>
      <c r="D84" s="141">
        <v>2003</v>
      </c>
      <c r="E84" s="218" t="s">
        <v>55</v>
      </c>
      <c r="F84" s="204">
        <v>78</v>
      </c>
      <c r="G84" s="204">
        <v>75</v>
      </c>
      <c r="H84" s="363">
        <f t="shared" si="2"/>
        <v>153</v>
      </c>
      <c r="J84" s="72"/>
      <c r="K84" s="73"/>
      <c r="L84" s="72"/>
      <c r="M84" s="129"/>
      <c r="N84" s="129"/>
      <c r="O84" s="40"/>
      <c r="P84" s="306"/>
    </row>
    <row r="85" spans="2:16" ht="12.75" customHeight="1">
      <c r="B85" s="359" t="s">
        <v>33</v>
      </c>
      <c r="C85" s="140" t="s">
        <v>80</v>
      </c>
      <c r="D85" s="169">
        <v>2002</v>
      </c>
      <c r="E85" s="168" t="s">
        <v>7</v>
      </c>
      <c r="F85" s="141">
        <v>70</v>
      </c>
      <c r="G85" s="141">
        <v>77</v>
      </c>
      <c r="H85" s="353">
        <f t="shared" si="2"/>
        <v>147</v>
      </c>
      <c r="J85" s="60"/>
      <c r="K85" s="558"/>
      <c r="L85" s="898"/>
      <c r="M85" s="886"/>
      <c r="N85" s="306"/>
      <c r="O85" s="306"/>
      <c r="P85" s="306"/>
    </row>
    <row r="86" spans="2:16" ht="12.75" customHeight="1">
      <c r="B86" s="359" t="s">
        <v>34</v>
      </c>
      <c r="C86" s="140" t="s">
        <v>85</v>
      </c>
      <c r="D86" s="141">
        <v>2003</v>
      </c>
      <c r="E86" s="140" t="s">
        <v>55</v>
      </c>
      <c r="F86" s="309">
        <v>70</v>
      </c>
      <c r="G86" s="309">
        <v>71</v>
      </c>
      <c r="H86" s="353">
        <f t="shared" si="2"/>
        <v>141</v>
      </c>
      <c r="J86" s="45"/>
      <c r="K86" s="195"/>
      <c r="L86" s="900"/>
      <c r="M86" s="888"/>
      <c r="N86" s="306"/>
      <c r="O86" s="306"/>
      <c r="P86" s="306"/>
    </row>
    <row r="87" spans="2:16" ht="12.75" customHeight="1">
      <c r="B87" s="359" t="s">
        <v>36</v>
      </c>
      <c r="C87" s="158" t="s">
        <v>49</v>
      </c>
      <c r="D87" s="159">
        <v>2002</v>
      </c>
      <c r="E87" s="170" t="s">
        <v>7</v>
      </c>
      <c r="F87" s="141">
        <v>69</v>
      </c>
      <c r="G87" s="141">
        <v>69</v>
      </c>
      <c r="H87" s="353">
        <f t="shared" si="2"/>
        <v>138</v>
      </c>
      <c r="J87" s="45"/>
      <c r="K87" s="558"/>
      <c r="L87" s="898"/>
      <c r="M87" s="886"/>
      <c r="N87" s="306"/>
      <c r="O87" s="306"/>
      <c r="P87" s="306"/>
    </row>
    <row r="88" spans="2:16" ht="12.75" customHeight="1">
      <c r="B88" s="359" t="s">
        <v>37</v>
      </c>
      <c r="C88" s="140" t="s">
        <v>51</v>
      </c>
      <c r="D88" s="141">
        <v>2002</v>
      </c>
      <c r="E88" s="168" t="s">
        <v>7</v>
      </c>
      <c r="F88" s="309">
        <v>69</v>
      </c>
      <c r="G88" s="309">
        <v>67</v>
      </c>
      <c r="H88" s="353">
        <f t="shared" si="2"/>
        <v>136</v>
      </c>
      <c r="J88" s="60"/>
      <c r="K88" s="558"/>
      <c r="L88" s="898"/>
      <c r="M88" s="886"/>
      <c r="N88" s="306"/>
      <c r="O88" s="306"/>
      <c r="P88" s="306"/>
    </row>
    <row r="89" spans="2:16" ht="12.75" customHeight="1">
      <c r="B89" s="359" t="s">
        <v>38</v>
      </c>
      <c r="C89" s="215" t="s">
        <v>185</v>
      </c>
      <c r="D89" s="141">
        <v>2003</v>
      </c>
      <c r="E89" s="218" t="s">
        <v>55</v>
      </c>
      <c r="F89" s="911">
        <v>60</v>
      </c>
      <c r="G89" s="911">
        <v>60</v>
      </c>
      <c r="H89" s="363">
        <f t="shared" si="2"/>
        <v>120</v>
      </c>
      <c r="J89" s="60"/>
      <c r="K89" s="558"/>
      <c r="L89" s="898"/>
      <c r="M89" s="886"/>
      <c r="N89" s="306"/>
      <c r="O89" s="306"/>
      <c r="P89" s="306"/>
    </row>
    <row r="90" spans="2:16" ht="12.75" customHeight="1">
      <c r="B90" s="359" t="s">
        <v>39</v>
      </c>
      <c r="C90" s="140" t="s">
        <v>100</v>
      </c>
      <c r="D90" s="169">
        <v>2002</v>
      </c>
      <c r="E90" s="140" t="s">
        <v>7</v>
      </c>
      <c r="F90" s="309">
        <v>63</v>
      </c>
      <c r="G90" s="309">
        <v>53</v>
      </c>
      <c r="H90" s="353">
        <f t="shared" si="2"/>
        <v>116</v>
      </c>
      <c r="J90" s="60"/>
      <c r="K90" s="558"/>
      <c r="L90" s="898"/>
      <c r="M90" s="886"/>
      <c r="N90" s="306"/>
      <c r="O90" s="306"/>
      <c r="P90" s="306"/>
    </row>
    <row r="91" spans="2:8" ht="12.75" customHeight="1">
      <c r="B91" s="359" t="s">
        <v>132</v>
      </c>
      <c r="C91" s="903"/>
      <c r="D91" s="904"/>
      <c r="E91" s="905"/>
      <c r="F91" s="904"/>
      <c r="G91" s="904"/>
      <c r="H91" s="389">
        <f t="shared" si="2"/>
        <v>0</v>
      </c>
    </row>
    <row r="92" spans="2:8" ht="14.25" customHeight="1">
      <c r="B92" s="448" t="s">
        <v>208</v>
      </c>
      <c r="C92" s="580"/>
      <c r="D92" s="581"/>
      <c r="E92" s="580"/>
      <c r="F92" s="581"/>
      <c r="G92" s="581"/>
      <c r="H92" s="449" t="s">
        <v>6</v>
      </c>
    </row>
    <row r="93" spans="2:16" ht="11.25" customHeight="1">
      <c r="B93" s="387" t="s">
        <v>17</v>
      </c>
      <c r="C93" s="794" t="s">
        <v>184</v>
      </c>
      <c r="D93" s="331">
        <v>2003</v>
      </c>
      <c r="E93" s="794" t="s">
        <v>162</v>
      </c>
      <c r="F93" s="779">
        <v>81</v>
      </c>
      <c r="G93" s="779">
        <v>85</v>
      </c>
      <c r="H93" s="358">
        <f>F93+G93</f>
        <v>166</v>
      </c>
      <c r="K93" s="558"/>
      <c r="L93" s="898"/>
      <c r="M93" s="886"/>
      <c r="N93" s="306"/>
      <c r="O93" s="306"/>
      <c r="P93" s="306"/>
    </row>
    <row r="94" spans="2:16" ht="14.25">
      <c r="B94" s="388" t="s">
        <v>20</v>
      </c>
      <c r="C94" s="221" t="s">
        <v>182</v>
      </c>
      <c r="D94" s="185">
        <v>2003</v>
      </c>
      <c r="E94" s="778" t="s">
        <v>162</v>
      </c>
      <c r="F94" s="912">
        <v>78</v>
      </c>
      <c r="G94" s="912">
        <v>75</v>
      </c>
      <c r="H94" s="356">
        <f>F94+G94</f>
        <v>153</v>
      </c>
      <c r="K94" s="558"/>
      <c r="L94" s="898"/>
      <c r="M94" s="886"/>
      <c r="N94" s="306"/>
      <c r="O94" s="306"/>
      <c r="P94" s="306"/>
    </row>
    <row r="95" spans="2:16" ht="14.25">
      <c r="B95" s="390" t="s">
        <v>24</v>
      </c>
      <c r="C95" s="913" t="s">
        <v>210</v>
      </c>
      <c r="D95" s="914">
        <v>2002</v>
      </c>
      <c r="E95" s="915" t="s">
        <v>43</v>
      </c>
      <c r="F95" s="914">
        <v>64</v>
      </c>
      <c r="G95" s="914">
        <v>65</v>
      </c>
      <c r="H95" s="356">
        <f>F95+G95</f>
        <v>129</v>
      </c>
      <c r="K95" s="558"/>
      <c r="L95" s="898"/>
      <c r="M95" s="886"/>
      <c r="N95" s="306"/>
      <c r="O95" s="306"/>
      <c r="P95" s="306"/>
    </row>
    <row r="96" spans="2:8" ht="13.5" thickBot="1">
      <c r="B96" s="586"/>
      <c r="C96" s="167"/>
      <c r="D96" s="157"/>
      <c r="E96" s="167"/>
      <c r="F96" s="585"/>
      <c r="G96" s="585"/>
      <c r="H96" s="356">
        <f>F96+G96</f>
        <v>0</v>
      </c>
    </row>
    <row r="97" spans="2:8" ht="12.75">
      <c r="B97" s="919" t="s">
        <v>62</v>
      </c>
      <c r="C97" s="920"/>
      <c r="D97" s="921"/>
      <c r="E97" s="920"/>
      <c r="F97" s="921"/>
      <c r="G97" s="921"/>
      <c r="H97" s="922"/>
    </row>
    <row r="98" spans="2:16" ht="12.75">
      <c r="B98" s="570" t="s">
        <v>17</v>
      </c>
      <c r="C98" s="571" t="s">
        <v>43</v>
      </c>
      <c r="D98" s="571"/>
      <c r="E98" s="571"/>
      <c r="F98" s="572"/>
      <c r="G98" s="572"/>
      <c r="H98" s="573">
        <f>SUM(H99:H101)</f>
        <v>514</v>
      </c>
      <c r="K98" s="109"/>
      <c r="L98" s="901"/>
      <c r="M98" s="110"/>
      <c r="N98" s="110"/>
      <c r="O98" s="110"/>
      <c r="P98" s="182"/>
    </row>
    <row r="99" spans="2:16" ht="12.75">
      <c r="B99" s="395"/>
      <c r="C99" s="60" t="s">
        <v>50</v>
      </c>
      <c r="D99" s="61">
        <v>2002</v>
      </c>
      <c r="E99" s="60" t="s">
        <v>43</v>
      </c>
      <c r="F99" s="61">
        <v>92</v>
      </c>
      <c r="G99" s="61">
        <v>87</v>
      </c>
      <c r="H99" s="396">
        <f>F99+G99</f>
        <v>179</v>
      </c>
      <c r="J99" s="60"/>
      <c r="K99" s="61"/>
      <c r="L99" s="60"/>
      <c r="M99" s="61"/>
      <c r="N99" s="61"/>
      <c r="O99" s="182"/>
      <c r="P99" s="182"/>
    </row>
    <row r="100" spans="2:16" ht="12.75">
      <c r="B100" s="395"/>
      <c r="C100" s="45" t="s">
        <v>52</v>
      </c>
      <c r="D100" s="46">
        <v>2003</v>
      </c>
      <c r="E100" s="59" t="s">
        <v>43</v>
      </c>
      <c r="F100" s="61">
        <v>87</v>
      </c>
      <c r="G100" s="61">
        <v>86</v>
      </c>
      <c r="H100" s="396">
        <f>F100+G100</f>
        <v>173</v>
      </c>
      <c r="J100" s="45"/>
      <c r="K100" s="46"/>
      <c r="L100" s="59"/>
      <c r="M100" s="61"/>
      <c r="N100" s="61"/>
      <c r="O100" s="182"/>
      <c r="P100" s="187"/>
    </row>
    <row r="101" spans="2:16" ht="12.75">
      <c r="B101" s="395"/>
      <c r="C101" s="45" t="s">
        <v>66</v>
      </c>
      <c r="D101" s="46">
        <v>2003</v>
      </c>
      <c r="E101" s="59" t="s">
        <v>43</v>
      </c>
      <c r="F101" s="61">
        <v>77</v>
      </c>
      <c r="G101" s="61">
        <v>85</v>
      </c>
      <c r="H101" s="396">
        <f>F101+G101</f>
        <v>162</v>
      </c>
      <c r="J101" s="45"/>
      <c r="K101" s="46"/>
      <c r="L101" s="59"/>
      <c r="M101" s="61"/>
      <c r="N101" s="61"/>
      <c r="O101" s="182"/>
      <c r="P101" s="182"/>
    </row>
    <row r="102" spans="2:16" ht="12.75">
      <c r="B102" s="395"/>
      <c r="C102" s="60"/>
      <c r="D102" s="61"/>
      <c r="E102" s="60"/>
      <c r="F102" s="61"/>
      <c r="G102" s="61"/>
      <c r="H102" s="396"/>
      <c r="J102" s="60"/>
      <c r="K102" s="46"/>
      <c r="L102" s="60"/>
      <c r="M102" s="61"/>
      <c r="N102" s="61"/>
      <c r="O102" s="187"/>
      <c r="P102" s="182"/>
    </row>
    <row r="103" spans="2:16" ht="12.75">
      <c r="B103" s="570" t="s">
        <v>20</v>
      </c>
      <c r="C103" s="571" t="s">
        <v>162</v>
      </c>
      <c r="D103" s="571"/>
      <c r="E103" s="571"/>
      <c r="F103" s="572"/>
      <c r="G103" s="572"/>
      <c r="H103" s="573">
        <f>SUM(H104:H106)</f>
        <v>488</v>
      </c>
      <c r="J103" s="916"/>
      <c r="K103" s="917"/>
      <c r="L103" s="918"/>
      <c r="M103" s="917"/>
      <c r="N103" s="917"/>
      <c r="O103" s="182"/>
      <c r="P103" s="187"/>
    </row>
    <row r="104" spans="2:16" ht="12.75">
      <c r="B104" s="395"/>
      <c r="C104" s="109" t="s">
        <v>183</v>
      </c>
      <c r="D104" s="110">
        <v>2003</v>
      </c>
      <c r="E104" s="109" t="s">
        <v>162</v>
      </c>
      <c r="F104" s="62">
        <v>84</v>
      </c>
      <c r="G104" s="62">
        <v>85</v>
      </c>
      <c r="H104" s="396">
        <f>F104+G104</f>
        <v>169</v>
      </c>
      <c r="J104" s="916"/>
      <c r="K104" s="917"/>
      <c r="L104" s="918"/>
      <c r="M104" s="917"/>
      <c r="N104" s="917"/>
      <c r="O104" s="182"/>
      <c r="P104" s="187"/>
    </row>
    <row r="105" spans="2:16" ht="12.75">
      <c r="B105" s="395"/>
      <c r="C105" s="109" t="s">
        <v>184</v>
      </c>
      <c r="D105" s="110">
        <v>2003</v>
      </c>
      <c r="E105" s="109" t="s">
        <v>162</v>
      </c>
      <c r="F105" s="62">
        <v>81</v>
      </c>
      <c r="G105" s="62">
        <v>85</v>
      </c>
      <c r="H105" s="396">
        <f>F105+G105</f>
        <v>166</v>
      </c>
      <c r="J105" s="916"/>
      <c r="K105" s="917"/>
      <c r="L105" s="918"/>
      <c r="M105" s="917"/>
      <c r="N105" s="917"/>
      <c r="O105" s="182"/>
      <c r="P105" s="187"/>
    </row>
    <row r="106" spans="2:16" ht="12.75">
      <c r="B106" s="395"/>
      <c r="C106" s="45" t="s">
        <v>182</v>
      </c>
      <c r="D106" s="46">
        <v>2003</v>
      </c>
      <c r="E106" s="109" t="s">
        <v>162</v>
      </c>
      <c r="F106" s="57">
        <v>78</v>
      </c>
      <c r="G106" s="57">
        <v>75</v>
      </c>
      <c r="H106" s="396">
        <f>F106+G106</f>
        <v>153</v>
      </c>
      <c r="J106" s="916"/>
      <c r="K106" s="917"/>
      <c r="L106" s="918"/>
      <c r="M106" s="917"/>
      <c r="N106" s="917"/>
      <c r="O106" s="182"/>
      <c r="P106" s="187"/>
    </row>
    <row r="107" spans="2:16" ht="12.75">
      <c r="B107" s="395"/>
      <c r="C107" s="60"/>
      <c r="D107" s="61"/>
      <c r="E107" s="60"/>
      <c r="F107" s="61"/>
      <c r="G107" s="61"/>
      <c r="H107" s="396"/>
      <c r="J107" s="916"/>
      <c r="K107" s="917"/>
      <c r="L107" s="918"/>
      <c r="M107" s="917"/>
      <c r="N107" s="917"/>
      <c r="O107" s="182"/>
      <c r="P107" s="187"/>
    </row>
    <row r="108" spans="2:16" ht="12.75">
      <c r="B108" s="570" t="s">
        <v>24</v>
      </c>
      <c r="C108" s="571" t="s">
        <v>55</v>
      </c>
      <c r="D108" s="571"/>
      <c r="E108" s="571"/>
      <c r="F108" s="572"/>
      <c r="G108" s="572"/>
      <c r="H108" s="573">
        <f>SUM(H109:H111)</f>
        <v>468</v>
      </c>
      <c r="J108" s="916"/>
      <c r="K108" s="917"/>
      <c r="L108" s="918"/>
      <c r="M108" s="917"/>
      <c r="N108" s="917"/>
      <c r="O108" s="182"/>
      <c r="P108" s="187"/>
    </row>
    <row r="109" spans="2:16" ht="12.75">
      <c r="B109" s="395"/>
      <c r="C109" s="60" t="s">
        <v>72</v>
      </c>
      <c r="D109" s="46">
        <v>2002</v>
      </c>
      <c r="E109" s="60" t="s">
        <v>55</v>
      </c>
      <c r="F109" s="57">
        <v>82</v>
      </c>
      <c r="G109" s="57">
        <v>80</v>
      </c>
      <c r="H109" s="396">
        <f>F109+G109</f>
        <v>162</v>
      </c>
      <c r="J109" s="109"/>
      <c r="K109" s="110"/>
      <c r="L109" s="109"/>
      <c r="M109" s="62"/>
      <c r="N109" s="62"/>
      <c r="O109" s="182"/>
      <c r="P109" s="182"/>
    </row>
    <row r="110" spans="2:16" ht="12.75">
      <c r="B110" s="395"/>
      <c r="C110" s="45" t="s">
        <v>67</v>
      </c>
      <c r="D110" s="61">
        <v>2003</v>
      </c>
      <c r="E110" s="45" t="s">
        <v>55</v>
      </c>
      <c r="F110" s="57">
        <v>76</v>
      </c>
      <c r="G110" s="57">
        <v>77</v>
      </c>
      <c r="H110" s="396">
        <f>F110+G110</f>
        <v>153</v>
      </c>
      <c r="J110" s="109"/>
      <c r="K110" s="110"/>
      <c r="L110" s="109"/>
      <c r="M110" s="62"/>
      <c r="N110" s="62"/>
      <c r="O110" s="187"/>
      <c r="P110" s="182"/>
    </row>
    <row r="111" spans="2:16" ht="12.75">
      <c r="B111" s="395"/>
      <c r="C111" s="45" t="s">
        <v>68</v>
      </c>
      <c r="D111" s="61">
        <v>2003</v>
      </c>
      <c r="E111" s="45" t="s">
        <v>55</v>
      </c>
      <c r="F111" s="57">
        <v>78</v>
      </c>
      <c r="G111" s="57">
        <v>75</v>
      </c>
      <c r="H111" s="396">
        <f>F111+G111</f>
        <v>153</v>
      </c>
      <c r="J111" s="45"/>
      <c r="K111" s="46"/>
      <c r="L111" s="109"/>
      <c r="M111" s="57"/>
      <c r="N111" s="57"/>
      <c r="O111" s="182"/>
      <c r="P111" s="182"/>
    </row>
    <row r="112" spans="2:16" ht="12.75">
      <c r="B112" s="395"/>
      <c r="C112" s="60"/>
      <c r="D112" s="61"/>
      <c r="E112" s="60"/>
      <c r="F112" s="61"/>
      <c r="G112" s="61"/>
      <c r="H112" s="396"/>
      <c r="J112" s="60"/>
      <c r="K112" s="46"/>
      <c r="L112" s="60"/>
      <c r="M112" s="57"/>
      <c r="N112" s="57"/>
      <c r="O112" s="182"/>
      <c r="P112" s="182"/>
    </row>
    <row r="113" spans="2:16" ht="12.75">
      <c r="B113" s="570" t="s">
        <v>25</v>
      </c>
      <c r="C113" s="571" t="s">
        <v>7</v>
      </c>
      <c r="D113" s="571"/>
      <c r="E113" s="571"/>
      <c r="F113" s="572"/>
      <c r="G113" s="572"/>
      <c r="H113" s="573">
        <f>SUM(H114:H116)</f>
        <v>421</v>
      </c>
      <c r="J113" s="45"/>
      <c r="K113" s="61"/>
      <c r="L113" s="45"/>
      <c r="M113" s="57"/>
      <c r="N113" s="57"/>
      <c r="O113" s="182"/>
      <c r="P113" s="182"/>
    </row>
    <row r="114" spans="2:16" ht="12.75">
      <c r="B114" s="395"/>
      <c r="C114" s="60" t="s">
        <v>80</v>
      </c>
      <c r="D114" s="46">
        <v>2002</v>
      </c>
      <c r="E114" s="60" t="s">
        <v>7</v>
      </c>
      <c r="F114" s="61">
        <v>70</v>
      </c>
      <c r="G114" s="61">
        <v>77</v>
      </c>
      <c r="H114" s="396">
        <f>F114+G114</f>
        <v>147</v>
      </c>
      <c r="J114" s="45"/>
      <c r="K114" s="61"/>
      <c r="L114" s="45"/>
      <c r="M114" s="57"/>
      <c r="N114" s="57"/>
      <c r="O114" s="187"/>
      <c r="P114" s="182"/>
    </row>
    <row r="115" spans="2:16" ht="12.75">
      <c r="B115" s="395"/>
      <c r="C115" s="70" t="s">
        <v>49</v>
      </c>
      <c r="D115" s="62">
        <v>2002</v>
      </c>
      <c r="E115" s="70" t="s">
        <v>7</v>
      </c>
      <c r="F115" s="61">
        <v>69</v>
      </c>
      <c r="G115" s="61">
        <v>69</v>
      </c>
      <c r="H115" s="396">
        <f>F115+G115</f>
        <v>138</v>
      </c>
      <c r="J115" s="60"/>
      <c r="K115" s="61"/>
      <c r="L115" s="60"/>
      <c r="M115" s="61"/>
      <c r="N115" s="61"/>
      <c r="O115" s="182"/>
      <c r="P115" s="182"/>
    </row>
    <row r="116" spans="2:16" ht="12.75">
      <c r="B116" s="395"/>
      <c r="C116" s="60" t="s">
        <v>51</v>
      </c>
      <c r="D116" s="61">
        <v>2002</v>
      </c>
      <c r="E116" s="60" t="s">
        <v>7</v>
      </c>
      <c r="F116" s="61">
        <v>69</v>
      </c>
      <c r="G116" s="61">
        <v>67</v>
      </c>
      <c r="H116" s="396">
        <f>F116+G116</f>
        <v>136</v>
      </c>
      <c r="J116" s="45"/>
      <c r="K116" s="61"/>
      <c r="L116" s="45"/>
      <c r="M116" s="57"/>
      <c r="N116" s="57"/>
      <c r="O116" s="187"/>
      <c r="P116" s="187"/>
    </row>
    <row r="117" spans="2:16" ht="13.5" thickBot="1">
      <c r="B117" s="398"/>
      <c r="C117" s="454"/>
      <c r="D117" s="437"/>
      <c r="E117" s="454"/>
      <c r="F117" s="455"/>
      <c r="G117" s="455"/>
      <c r="H117" s="402"/>
      <c r="J117" s="60"/>
      <c r="K117" s="46"/>
      <c r="L117" s="60"/>
      <c r="M117" s="61"/>
      <c r="N117" s="61"/>
      <c r="O117" s="182"/>
      <c r="P117" s="182"/>
    </row>
    <row r="118" spans="2:16" ht="13.5" thickBot="1">
      <c r="B118" s="1"/>
      <c r="C118" s="60"/>
      <c r="D118" s="61"/>
      <c r="E118" s="60"/>
      <c r="F118" s="61"/>
      <c r="G118" s="61"/>
      <c r="H118" s="110"/>
      <c r="J118" s="70"/>
      <c r="K118" s="62"/>
      <c r="L118" s="70"/>
      <c r="M118" s="61"/>
      <c r="N118" s="61"/>
      <c r="O118" s="182"/>
      <c r="P118" s="182"/>
    </row>
    <row r="119" spans="2:16" ht="14.25">
      <c r="B119" s="466" t="s">
        <v>126</v>
      </c>
      <c r="C119" s="467"/>
      <c r="D119" s="468"/>
      <c r="E119" s="469"/>
      <c r="F119" s="470"/>
      <c r="G119" s="470"/>
      <c r="H119" s="471" t="s">
        <v>6</v>
      </c>
      <c r="J119" s="60"/>
      <c r="K119" s="61"/>
      <c r="L119" s="60"/>
      <c r="M119" s="61"/>
      <c r="N119" s="61"/>
      <c r="O119" s="182"/>
      <c r="P119" s="182"/>
    </row>
    <row r="120" spans="2:16" ht="12.75">
      <c r="B120" s="387" t="s">
        <v>17</v>
      </c>
      <c r="C120" s="140" t="s">
        <v>93</v>
      </c>
      <c r="D120" s="169">
        <v>2002</v>
      </c>
      <c r="E120" s="140" t="s">
        <v>13</v>
      </c>
      <c r="F120" s="157">
        <v>86</v>
      </c>
      <c r="G120" s="157">
        <v>81</v>
      </c>
      <c r="H120" s="356">
        <f>F120+G120</f>
        <v>167</v>
      </c>
      <c r="J120" s="60"/>
      <c r="K120" s="46"/>
      <c r="L120" s="60"/>
      <c r="M120" s="110"/>
      <c r="N120" s="110"/>
      <c r="O120" s="71"/>
      <c r="P120" s="187"/>
    </row>
    <row r="121" spans="2:16" ht="12.75">
      <c r="B121" s="388" t="s">
        <v>20</v>
      </c>
      <c r="C121" s="140" t="s">
        <v>72</v>
      </c>
      <c r="D121" s="169">
        <v>2002</v>
      </c>
      <c r="E121" s="140" t="s">
        <v>55</v>
      </c>
      <c r="F121" s="157">
        <v>72</v>
      </c>
      <c r="G121" s="157">
        <v>71</v>
      </c>
      <c r="H121" s="356">
        <f>F121+G121</f>
        <v>143</v>
      </c>
      <c r="J121" s="60"/>
      <c r="K121" s="46"/>
      <c r="L121" s="60"/>
      <c r="M121" s="110"/>
      <c r="N121" s="110"/>
      <c r="O121" s="71"/>
      <c r="P121" s="206"/>
    </row>
    <row r="122" spans="2:16" ht="12.75">
      <c r="B122" s="390" t="s">
        <v>24</v>
      </c>
      <c r="C122" s="140" t="s">
        <v>181</v>
      </c>
      <c r="D122" s="169">
        <v>2002</v>
      </c>
      <c r="E122" s="140" t="s">
        <v>13</v>
      </c>
      <c r="F122" s="157">
        <v>58</v>
      </c>
      <c r="G122" s="157">
        <v>56</v>
      </c>
      <c r="H122" s="356">
        <f>F122+G122</f>
        <v>114</v>
      </c>
      <c r="J122" s="60"/>
      <c r="K122" s="61"/>
      <c r="L122" s="60"/>
      <c r="M122" s="61"/>
      <c r="N122" s="61"/>
      <c r="O122" s="71"/>
      <c r="P122" s="206"/>
    </row>
    <row r="123" spans="2:16" ht="14.25">
      <c r="B123" s="359" t="s">
        <v>25</v>
      </c>
      <c r="C123" s="140" t="s">
        <v>71</v>
      </c>
      <c r="D123" s="169">
        <v>2004</v>
      </c>
      <c r="E123" s="140" t="s">
        <v>13</v>
      </c>
      <c r="F123" s="157">
        <v>42</v>
      </c>
      <c r="G123" s="157">
        <v>52</v>
      </c>
      <c r="H123" s="356">
        <f>F123+G123</f>
        <v>94</v>
      </c>
      <c r="J123" s="60"/>
      <c r="K123" s="46"/>
      <c r="L123" s="60"/>
      <c r="M123" s="110"/>
      <c r="N123" s="110"/>
      <c r="O123" s="71"/>
      <c r="P123" s="306"/>
    </row>
    <row r="124" spans="2:16" ht="14.25">
      <c r="B124" s="359" t="s">
        <v>27</v>
      </c>
      <c r="C124" s="140"/>
      <c r="D124" s="169"/>
      <c r="E124" s="140"/>
      <c r="F124" s="157"/>
      <c r="G124" s="157"/>
      <c r="H124" s="356">
        <f>F124+G124</f>
        <v>0</v>
      </c>
      <c r="J124" s="60"/>
      <c r="K124" s="46"/>
      <c r="L124" s="60"/>
      <c r="M124" s="110"/>
      <c r="N124" s="110"/>
      <c r="O124" s="71"/>
      <c r="P124" s="306"/>
    </row>
    <row r="125" spans="2:15" ht="14.25" customHeight="1">
      <c r="B125" s="473" t="s">
        <v>127</v>
      </c>
      <c r="C125" s="566"/>
      <c r="D125" s="563"/>
      <c r="E125" s="564"/>
      <c r="F125" s="565"/>
      <c r="G125" s="565"/>
      <c r="H125" s="474" t="s">
        <v>6</v>
      </c>
      <c r="J125" s="45"/>
      <c r="K125" s="46"/>
      <c r="L125" s="47"/>
      <c r="M125" s="48"/>
      <c r="N125" s="48"/>
      <c r="O125" s="187"/>
    </row>
    <row r="126" spans="2:15" ht="12" customHeight="1">
      <c r="B126" s="387" t="s">
        <v>17</v>
      </c>
      <c r="C126" s="140" t="s">
        <v>54</v>
      </c>
      <c r="D126" s="169">
        <v>2002</v>
      </c>
      <c r="E126" s="140" t="s">
        <v>13</v>
      </c>
      <c r="F126" s="157">
        <v>86</v>
      </c>
      <c r="G126" s="157">
        <v>89</v>
      </c>
      <c r="H126" s="356">
        <f>F126+G126</f>
        <v>175</v>
      </c>
      <c r="J126" s="45"/>
      <c r="K126" s="46"/>
      <c r="L126" s="47"/>
      <c r="M126" s="57"/>
      <c r="N126" s="57"/>
      <c r="O126" s="187"/>
    </row>
    <row r="127" spans="2:15" ht="12" customHeight="1">
      <c r="B127" s="388" t="s">
        <v>20</v>
      </c>
      <c r="C127" s="140" t="s">
        <v>95</v>
      </c>
      <c r="D127" s="169">
        <v>2002</v>
      </c>
      <c r="E127" s="140" t="s">
        <v>13</v>
      </c>
      <c r="F127" s="157">
        <v>90</v>
      </c>
      <c r="G127" s="157">
        <v>83</v>
      </c>
      <c r="H127" s="356">
        <f>F127+G127</f>
        <v>173</v>
      </c>
      <c r="J127" s="45"/>
      <c r="K127" s="46"/>
      <c r="L127" s="47"/>
      <c r="M127" s="57"/>
      <c r="N127" s="57"/>
      <c r="O127" s="187"/>
    </row>
    <row r="128" spans="2:15" ht="12" customHeight="1">
      <c r="B128" s="706" t="s">
        <v>24</v>
      </c>
      <c r="C128" s="891" t="s">
        <v>98</v>
      </c>
      <c r="D128" s="892">
        <v>2003</v>
      </c>
      <c r="E128" s="140" t="s">
        <v>13</v>
      </c>
      <c r="F128" s="141">
        <v>88</v>
      </c>
      <c r="G128" s="141">
        <v>81</v>
      </c>
      <c r="H128" s="356">
        <f>F128+G128</f>
        <v>169</v>
      </c>
      <c r="J128" s="45"/>
      <c r="K128" s="46"/>
      <c r="L128" s="47"/>
      <c r="M128" s="57"/>
      <c r="N128" s="57"/>
      <c r="O128" s="187"/>
    </row>
    <row r="129" spans="2:15" ht="12.75">
      <c r="B129" s="709" t="s">
        <v>25</v>
      </c>
      <c r="C129" s="313" t="s">
        <v>86</v>
      </c>
      <c r="D129" s="357">
        <v>2003</v>
      </c>
      <c r="E129" s="923" t="s">
        <v>13</v>
      </c>
      <c r="F129" s="157">
        <v>86</v>
      </c>
      <c r="G129" s="157">
        <v>80</v>
      </c>
      <c r="H129" s="356">
        <f>F129+G129</f>
        <v>166</v>
      </c>
      <c r="J129" s="45"/>
      <c r="K129" s="46"/>
      <c r="L129" s="47"/>
      <c r="M129" s="57"/>
      <c r="N129" s="57"/>
      <c r="O129" s="187"/>
    </row>
    <row r="130" spans="2:15" ht="12.75">
      <c r="B130" s="709" t="s">
        <v>27</v>
      </c>
      <c r="C130" s="313" t="s">
        <v>124</v>
      </c>
      <c r="D130" s="357">
        <v>2003</v>
      </c>
      <c r="E130" s="923" t="s">
        <v>13</v>
      </c>
      <c r="F130" s="802">
        <v>57</v>
      </c>
      <c r="G130" s="802">
        <v>62</v>
      </c>
      <c r="H130" s="356">
        <f>F130+G130</f>
        <v>119</v>
      </c>
      <c r="J130" s="45"/>
      <c r="K130" s="46"/>
      <c r="L130" s="47"/>
      <c r="M130" s="57"/>
      <c r="N130" s="57"/>
      <c r="O130" s="187"/>
    </row>
    <row r="131" spans="2:15" ht="12.75">
      <c r="B131" s="709" t="s">
        <v>29</v>
      </c>
      <c r="C131" s="37" t="s">
        <v>125</v>
      </c>
      <c r="D131" s="73">
        <v>2003</v>
      </c>
      <c r="E131" s="37" t="s">
        <v>13</v>
      </c>
      <c r="F131" s="331"/>
      <c r="G131" s="331"/>
      <c r="H131" s="356" t="s">
        <v>73</v>
      </c>
      <c r="J131" s="45"/>
      <c r="K131" s="46"/>
      <c r="L131" s="47"/>
      <c r="M131" s="57"/>
      <c r="N131" s="57"/>
      <c r="O131" s="187"/>
    </row>
    <row r="132" spans="2:15" ht="12.75">
      <c r="B132" s="475" t="s">
        <v>62</v>
      </c>
      <c r="C132" s="464"/>
      <c r="D132" s="465"/>
      <c r="E132" s="464"/>
      <c r="F132" s="465"/>
      <c r="G132" s="465"/>
      <c r="H132" s="476"/>
      <c r="J132" s="56"/>
      <c r="K132" s="57"/>
      <c r="L132" s="902"/>
      <c r="M132" s="48"/>
      <c r="N132" s="48"/>
      <c r="O132" s="187"/>
    </row>
    <row r="133" spans="2:15" ht="12.75">
      <c r="B133" s="574" t="s">
        <v>17</v>
      </c>
      <c r="C133" s="575" t="s">
        <v>13</v>
      </c>
      <c r="D133" s="575"/>
      <c r="E133" s="575"/>
      <c r="F133" s="576"/>
      <c r="G133" s="576"/>
      <c r="H133" s="577">
        <f>SUM(H134:H136)</f>
        <v>517</v>
      </c>
      <c r="J133" s="45"/>
      <c r="K133" s="46"/>
      <c r="L133" s="47"/>
      <c r="M133" s="46"/>
      <c r="N133" s="46"/>
      <c r="O133" s="46"/>
    </row>
    <row r="134" spans="2:16" ht="12.75">
      <c r="B134" s="395"/>
      <c r="C134" s="60" t="s">
        <v>54</v>
      </c>
      <c r="D134" s="46">
        <v>2002</v>
      </c>
      <c r="E134" s="60" t="s">
        <v>13</v>
      </c>
      <c r="F134" s="110">
        <v>86</v>
      </c>
      <c r="G134" s="110">
        <v>89</v>
      </c>
      <c r="H134" s="396">
        <f>F134+G134</f>
        <v>175</v>
      </c>
      <c r="J134" s="45"/>
      <c r="K134" s="60"/>
      <c r="L134" s="47"/>
      <c r="M134" s="61"/>
      <c r="N134" s="110"/>
      <c r="O134" s="110"/>
      <c r="P134" s="182"/>
    </row>
    <row r="135" spans="2:16" ht="12.75">
      <c r="B135" s="395"/>
      <c r="C135" s="60" t="s">
        <v>95</v>
      </c>
      <c r="D135" s="46">
        <v>2002</v>
      </c>
      <c r="E135" s="60" t="s">
        <v>13</v>
      </c>
      <c r="F135" s="110">
        <v>90</v>
      </c>
      <c r="G135" s="110">
        <v>83</v>
      </c>
      <c r="H135" s="396">
        <f>F135+G135</f>
        <v>173</v>
      </c>
      <c r="K135" s="60"/>
      <c r="L135" s="47"/>
      <c r="M135" s="61"/>
      <c r="N135" s="110"/>
      <c r="O135" s="110"/>
      <c r="P135" s="182"/>
    </row>
    <row r="136" spans="2:16" ht="12.75">
      <c r="B136" s="395"/>
      <c r="C136" s="60" t="s">
        <v>98</v>
      </c>
      <c r="D136" s="61">
        <v>2003</v>
      </c>
      <c r="E136" s="60" t="s">
        <v>13</v>
      </c>
      <c r="F136" s="61">
        <v>88</v>
      </c>
      <c r="G136" s="61">
        <v>81</v>
      </c>
      <c r="H136" s="396">
        <f>F136+G136</f>
        <v>169</v>
      </c>
      <c r="K136" s="60"/>
      <c r="L136" s="47"/>
      <c r="M136" s="61"/>
      <c r="N136" s="110"/>
      <c r="O136" s="110"/>
      <c r="P136" s="182"/>
    </row>
    <row r="137" spans="2:8" ht="13.5" thickBot="1">
      <c r="B137" s="567"/>
      <c r="C137" s="568"/>
      <c r="D137" s="568"/>
      <c r="E137" s="568"/>
      <c r="F137" s="568"/>
      <c r="G137" s="568"/>
      <c r="H137" s="569"/>
    </row>
    <row r="138" spans="2:8" ht="12.75">
      <c r="B138" s="176"/>
      <c r="C138" s="176"/>
      <c r="D138" s="176"/>
      <c r="E138" s="176"/>
      <c r="F138" s="176"/>
      <c r="G138" s="176"/>
      <c r="H138" s="176"/>
    </row>
    <row r="139" spans="2:8" ht="12.75">
      <c r="B139" s="176"/>
      <c r="C139" s="176"/>
      <c r="D139" s="176"/>
      <c r="E139" s="176"/>
      <c r="F139" s="176"/>
      <c r="G139" s="176"/>
      <c r="H139" s="176"/>
    </row>
    <row r="140" spans="2:8" ht="12.75">
      <c r="B140" s="176"/>
      <c r="C140" s="176"/>
      <c r="D140" s="176"/>
      <c r="E140" s="176"/>
      <c r="F140" s="176"/>
      <c r="G140" s="176"/>
      <c r="H140" s="176"/>
    </row>
    <row r="141" spans="2:10" ht="12.75">
      <c r="B141" s="1"/>
      <c r="C141" s="113" t="s">
        <v>189</v>
      </c>
      <c r="D141" s="1"/>
      <c r="E141" s="1"/>
      <c r="F141" s="7"/>
      <c r="G141" s="7"/>
      <c r="H141" s="115"/>
      <c r="I141" s="1"/>
      <c r="J141" s="1"/>
    </row>
    <row r="142" spans="2:10" ht="12.75">
      <c r="B142" s="1"/>
      <c r="C142" s="1" t="s">
        <v>190</v>
      </c>
      <c r="D142" s="1"/>
      <c r="E142" s="1"/>
      <c r="F142" s="7"/>
      <c r="G142" s="7"/>
      <c r="H142" s="115"/>
      <c r="I142" s="1"/>
      <c r="J142" s="1"/>
    </row>
    <row r="143" spans="2:10" ht="12.75">
      <c r="B143" s="807" t="s">
        <v>17</v>
      </c>
      <c r="C143" s="1" t="s">
        <v>193</v>
      </c>
      <c r="D143" s="7">
        <v>2001</v>
      </c>
      <c r="E143" s="1" t="s">
        <v>162</v>
      </c>
      <c r="F143" s="7">
        <v>89</v>
      </c>
      <c r="G143" s="7">
        <v>88</v>
      </c>
      <c r="H143" s="7">
        <v>91</v>
      </c>
      <c r="I143" s="7">
        <v>90</v>
      </c>
      <c r="J143" s="7">
        <f>SUM(F143:I143)</f>
        <v>358</v>
      </c>
    </row>
    <row r="144" spans="2:10" ht="12.75">
      <c r="B144" s="807" t="s">
        <v>20</v>
      </c>
      <c r="C144" s="973" t="s">
        <v>191</v>
      </c>
      <c r="D144" s="974">
        <v>2001</v>
      </c>
      <c r="E144" s="973" t="s">
        <v>55</v>
      </c>
      <c r="F144" s="974">
        <v>89</v>
      </c>
      <c r="G144" s="974">
        <v>83</v>
      </c>
      <c r="H144" s="974">
        <v>90</v>
      </c>
      <c r="I144" s="974">
        <v>85</v>
      </c>
      <c r="J144" s="974">
        <f>SUM(F144:I144)</f>
        <v>347</v>
      </c>
    </row>
    <row r="145" spans="2:10" ht="12.75">
      <c r="B145" s="807" t="s">
        <v>24</v>
      </c>
      <c r="C145" s="1" t="s">
        <v>192</v>
      </c>
      <c r="D145" s="7">
        <v>2001</v>
      </c>
      <c r="E145" s="1" t="s">
        <v>162</v>
      </c>
      <c r="F145" s="7">
        <v>74</v>
      </c>
      <c r="G145" s="7">
        <v>78</v>
      </c>
      <c r="H145" s="7">
        <v>69</v>
      </c>
      <c r="I145" s="7">
        <v>74</v>
      </c>
      <c r="J145" s="7">
        <f>SUM(F145:I145)</f>
        <v>295</v>
      </c>
    </row>
    <row r="146" spans="2:10" ht="12.75">
      <c r="B146" s="807" t="s">
        <v>25</v>
      </c>
      <c r="C146" s="973" t="s">
        <v>90</v>
      </c>
      <c r="D146" s="974">
        <v>2001</v>
      </c>
      <c r="E146" s="973" t="s">
        <v>55</v>
      </c>
      <c r="F146" s="974">
        <v>78</v>
      </c>
      <c r="G146" s="974">
        <v>68</v>
      </c>
      <c r="H146" s="974">
        <v>63</v>
      </c>
      <c r="I146" s="974">
        <v>76</v>
      </c>
      <c r="J146" s="974">
        <f>SUM(F146:I146)</f>
        <v>285</v>
      </c>
    </row>
    <row r="147" spans="2:10" ht="12.75">
      <c r="B147" s="1"/>
      <c r="C147" s="973"/>
      <c r="D147" s="974"/>
      <c r="E147" s="973"/>
      <c r="F147" s="974"/>
      <c r="G147" s="974"/>
      <c r="H147" s="975"/>
      <c r="I147" s="973"/>
      <c r="J147" s="973"/>
    </row>
    <row r="148" spans="2:10" ht="12.75">
      <c r="B148" s="1"/>
      <c r="C148" s="973" t="s">
        <v>194</v>
      </c>
      <c r="D148" s="974"/>
      <c r="E148" s="973"/>
      <c r="F148" s="974"/>
      <c r="G148" s="974"/>
      <c r="H148" s="975"/>
      <c r="I148" s="973"/>
      <c r="J148" s="973"/>
    </row>
    <row r="149" spans="2:10" ht="12.75">
      <c r="B149" s="807" t="s">
        <v>17</v>
      </c>
      <c r="C149" s="973" t="s">
        <v>191</v>
      </c>
      <c r="D149" s="974">
        <v>2001</v>
      </c>
      <c r="E149" s="973" t="s">
        <v>55</v>
      </c>
      <c r="F149" s="974">
        <v>85</v>
      </c>
      <c r="G149" s="974">
        <v>83</v>
      </c>
      <c r="H149" s="974">
        <v>91</v>
      </c>
      <c r="I149" s="973">
        <v>90</v>
      </c>
      <c r="J149" s="974">
        <f>SUM(F149:I149)</f>
        <v>349</v>
      </c>
    </row>
    <row r="150" spans="2:10" ht="12.75">
      <c r="B150" s="807" t="s">
        <v>20</v>
      </c>
      <c r="C150" s="973" t="s">
        <v>90</v>
      </c>
      <c r="D150" s="974">
        <v>2001</v>
      </c>
      <c r="E150" s="973" t="s">
        <v>55</v>
      </c>
      <c r="F150" s="974">
        <v>65</v>
      </c>
      <c r="G150" s="974">
        <v>58</v>
      </c>
      <c r="H150" s="974">
        <v>70</v>
      </c>
      <c r="I150" s="973">
        <v>58</v>
      </c>
      <c r="J150" s="974">
        <f>SUM(F150:I150)</f>
        <v>251</v>
      </c>
    </row>
    <row r="151" spans="2:10" ht="12.75">
      <c r="B151" s="807" t="s">
        <v>24</v>
      </c>
      <c r="C151" s="973" t="s">
        <v>195</v>
      </c>
      <c r="D151" s="974">
        <v>2001</v>
      </c>
      <c r="E151" s="973" t="s">
        <v>162</v>
      </c>
      <c r="F151" s="974"/>
      <c r="G151" s="974"/>
      <c r="H151" s="974"/>
      <c r="I151" s="973"/>
      <c r="J151" s="974" t="s">
        <v>73</v>
      </c>
    </row>
    <row r="152" spans="2:8" ht="12.75">
      <c r="B152" s="176"/>
      <c r="C152" s="176"/>
      <c r="D152" s="176"/>
      <c r="E152" s="176"/>
      <c r="F152" s="176"/>
      <c r="G152" s="176"/>
      <c r="H152" s="176"/>
    </row>
    <row r="153" spans="2:8" ht="12.75">
      <c r="B153" s="176"/>
      <c r="C153" s="176"/>
      <c r="D153" s="176"/>
      <c r="E153" s="176"/>
      <c r="F153" s="176"/>
      <c r="G153" s="176"/>
      <c r="H153" s="176"/>
    </row>
    <row r="154" spans="2:8" ht="12.75">
      <c r="B154" s="176"/>
      <c r="C154" s="176"/>
      <c r="D154" s="176"/>
      <c r="E154" s="176"/>
      <c r="F154" s="176"/>
      <c r="G154" s="176"/>
      <c r="H154" s="176"/>
    </row>
    <row r="155" spans="2:8" ht="12.75">
      <c r="B155" s="176"/>
      <c r="C155" s="176"/>
      <c r="D155" s="176"/>
      <c r="E155" s="176"/>
      <c r="F155" s="176"/>
      <c r="G155" s="176"/>
      <c r="H155" s="176"/>
    </row>
    <row r="156" spans="2:8" ht="12.75">
      <c r="B156" s="176"/>
      <c r="C156" s="176"/>
      <c r="D156" s="176"/>
      <c r="E156" s="176"/>
      <c r="F156" s="176"/>
      <c r="G156" s="176"/>
      <c r="H156" s="176"/>
    </row>
    <row r="157" spans="2:8" ht="12.75">
      <c r="B157" s="176"/>
      <c r="C157" s="176"/>
      <c r="D157" s="176"/>
      <c r="E157" s="176"/>
      <c r="F157" s="176"/>
      <c r="G157" s="176"/>
      <c r="H157" s="176"/>
    </row>
    <row r="158" spans="2:8" ht="12.75">
      <c r="B158" s="176"/>
      <c r="C158" s="176"/>
      <c r="D158" s="176"/>
      <c r="E158" s="176"/>
      <c r="F158" s="176"/>
      <c r="G158" s="176"/>
      <c r="H158" s="176"/>
    </row>
    <row r="159" spans="2:8" ht="12.75">
      <c r="B159" s="176"/>
      <c r="C159" s="176"/>
      <c r="D159" s="176"/>
      <c r="E159" s="176"/>
      <c r="F159" s="176"/>
      <c r="G159" s="176"/>
      <c r="H159" s="176"/>
    </row>
    <row r="160" spans="2:8" ht="12.75">
      <c r="B160" s="176"/>
      <c r="C160" s="176"/>
      <c r="D160" s="176"/>
      <c r="E160" s="176"/>
      <c r="F160" s="176"/>
      <c r="G160" s="176"/>
      <c r="H160" s="176"/>
    </row>
    <row r="161" spans="2:8" ht="12.75">
      <c r="B161" s="176"/>
      <c r="C161" s="176"/>
      <c r="D161" s="176"/>
      <c r="E161" s="176"/>
      <c r="F161" s="176"/>
      <c r="G161" s="176"/>
      <c r="H161" s="176"/>
    </row>
    <row r="162" spans="2:8" ht="12.75">
      <c r="B162" s="176"/>
      <c r="C162" s="176"/>
      <c r="D162" s="176"/>
      <c r="E162" s="176"/>
      <c r="F162" s="176"/>
      <c r="G162" s="176"/>
      <c r="H162" s="176"/>
    </row>
    <row r="163" spans="2:8" ht="12.75">
      <c r="B163" s="176"/>
      <c r="C163" s="176"/>
      <c r="D163" s="176"/>
      <c r="E163" s="176"/>
      <c r="F163" s="176"/>
      <c r="G163" s="176"/>
      <c r="H163" s="176"/>
    </row>
    <row r="164" spans="2:8" ht="12.75">
      <c r="B164" s="176"/>
      <c r="C164" s="176"/>
      <c r="D164" s="176"/>
      <c r="E164" s="176"/>
      <c r="F164" s="176"/>
      <c r="G164" s="176"/>
      <c r="H164" s="176"/>
    </row>
    <row r="165" spans="2:8" ht="12.75">
      <c r="B165" s="176"/>
      <c r="C165" s="176"/>
      <c r="D165" s="176"/>
      <c r="E165" s="176"/>
      <c r="F165" s="176"/>
      <c r="G165" s="176"/>
      <c r="H165" s="176"/>
    </row>
    <row r="166" spans="2:8" ht="12.75">
      <c r="B166" s="176"/>
      <c r="C166" s="176"/>
      <c r="D166" s="176"/>
      <c r="E166" s="176"/>
      <c r="F166" s="176"/>
      <c r="G166" s="176"/>
      <c r="H166" s="176"/>
    </row>
    <row r="167" spans="2:8" ht="12.75">
      <c r="B167" s="176"/>
      <c r="C167" s="176"/>
      <c r="D167" s="176"/>
      <c r="E167" s="176"/>
      <c r="F167" s="176"/>
      <c r="G167" s="176"/>
      <c r="H167" s="176"/>
    </row>
  </sheetData>
  <sheetProtection/>
  <printOptions/>
  <pageMargins left="0.17222222222222222" right="0.17152777777777778" top="0.3125" bottom="0.23333333333333334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55"/>
  <sheetViews>
    <sheetView zoomScale="106" zoomScaleNormal="106" zoomScalePageLayoutView="0" workbookViewId="0" topLeftCell="A84">
      <selection activeCell="M131" sqref="M131"/>
    </sheetView>
  </sheetViews>
  <sheetFormatPr defaultColWidth="9.00390625" defaultRowHeight="12.75"/>
  <cols>
    <col min="1" max="1" width="3.75390625" style="1028" customWidth="1"/>
    <col min="2" max="2" width="4.625" style="72" customWidth="1"/>
    <col min="3" max="3" width="27.375" style="176" customWidth="1"/>
    <col min="4" max="4" width="9.25390625" style="176" customWidth="1"/>
    <col min="5" max="5" width="17.375" style="176" customWidth="1"/>
    <col min="6" max="7" width="8.75390625" style="176" customWidth="1"/>
    <col min="8" max="8" width="11.75390625" style="176" customWidth="1"/>
    <col min="9" max="9" width="6.75390625" style="176" customWidth="1"/>
    <col min="10" max="10" width="8.625" style="45" customWidth="1"/>
    <col min="11" max="11" width="20.75390625" style="338" customWidth="1"/>
    <col min="12" max="12" width="6.75390625" style="338" customWidth="1"/>
    <col min="13" max="13" width="15.25390625" style="335" customWidth="1"/>
    <col min="14" max="15" width="6.875" style="335" customWidth="1"/>
    <col min="16" max="16" width="9.125" style="225" customWidth="1"/>
  </cols>
  <sheetData>
    <row r="1" ht="13.5" thickBot="1"/>
    <row r="2" spans="1:15" ht="15">
      <c r="A2" s="1029"/>
      <c r="B2" s="346"/>
      <c r="C2" s="347" t="s">
        <v>217</v>
      </c>
      <c r="D2" s="348"/>
      <c r="E2" s="348"/>
      <c r="F2" s="349"/>
      <c r="G2" s="349"/>
      <c r="H2" s="350"/>
      <c r="I2"/>
      <c r="J2"/>
      <c r="K2" s="1031"/>
      <c r="L2" s="1031"/>
      <c r="M2" s="1031"/>
      <c r="N2" s="225"/>
      <c r="O2" s="225"/>
    </row>
    <row r="3" spans="1:15" ht="12.75">
      <c r="A3" s="1029"/>
      <c r="B3" s="351"/>
      <c r="C3" s="149" t="s">
        <v>218</v>
      </c>
      <c r="D3" s="150"/>
      <c r="E3" s="150"/>
      <c r="F3" s="151"/>
      <c r="G3" s="151"/>
      <c r="H3" s="352"/>
      <c r="I3"/>
      <c r="J3"/>
      <c r="K3" s="1031"/>
      <c r="L3" s="1031"/>
      <c r="M3" s="1031"/>
      <c r="N3" s="225"/>
      <c r="O3" s="225"/>
    </row>
    <row r="4" spans="1:15" ht="13.5" thickBot="1">
      <c r="A4" s="1029"/>
      <c r="B4" s="403"/>
      <c r="C4" s="404"/>
      <c r="D4" s="404"/>
      <c r="E4" s="404"/>
      <c r="F4" s="405"/>
      <c r="G4" s="405"/>
      <c r="H4" s="406"/>
      <c r="I4"/>
      <c r="J4"/>
      <c r="K4" s="1031"/>
      <c r="L4" s="1031"/>
      <c r="M4" s="1031"/>
      <c r="N4" s="225"/>
      <c r="O4" s="225"/>
    </row>
    <row r="5" spans="1:15" ht="14.25">
      <c r="A5" s="1029"/>
      <c r="B5" s="383" t="s">
        <v>206</v>
      </c>
      <c r="C5" s="384"/>
      <c r="D5" s="385"/>
      <c r="E5" s="385"/>
      <c r="F5" s="385"/>
      <c r="G5" s="385"/>
      <c r="H5" s="386" t="s">
        <v>6</v>
      </c>
      <c r="I5"/>
      <c r="J5" s="559"/>
      <c r="K5" s="1031"/>
      <c r="L5" s="1031"/>
      <c r="M5" s="1031"/>
      <c r="N5" s="225"/>
      <c r="O5" s="225"/>
    </row>
    <row r="6" spans="1:16" ht="12.75">
      <c r="A6" s="1029"/>
      <c r="B6" s="281" t="s">
        <v>17</v>
      </c>
      <c r="C6" s="55" t="s">
        <v>163</v>
      </c>
      <c r="D6" s="85">
        <v>2006</v>
      </c>
      <c r="E6" s="55" t="s">
        <v>162</v>
      </c>
      <c r="F6" s="85">
        <v>87</v>
      </c>
      <c r="G6" s="85">
        <v>86</v>
      </c>
      <c r="H6" s="426">
        <f aca="true" t="shared" si="0" ref="H6:H11">F6+G6</f>
        <v>173</v>
      </c>
      <c r="I6"/>
      <c r="J6" s="37"/>
      <c r="K6" s="1032"/>
      <c r="L6" s="1032"/>
      <c r="M6" s="1032"/>
      <c r="N6" s="697"/>
      <c r="O6" s="697"/>
      <c r="P6" s="1032"/>
    </row>
    <row r="7" spans="1:16" ht="12.75">
      <c r="A7" s="1029"/>
      <c r="B7" s="283" t="s">
        <v>20</v>
      </c>
      <c r="C7" s="55" t="s">
        <v>161</v>
      </c>
      <c r="D7" s="85">
        <v>2006</v>
      </c>
      <c r="E7" s="55" t="s">
        <v>162</v>
      </c>
      <c r="F7" s="85">
        <v>80</v>
      </c>
      <c r="G7" s="85">
        <v>75</v>
      </c>
      <c r="H7" s="426">
        <f t="shared" si="0"/>
        <v>155</v>
      </c>
      <c r="I7"/>
      <c r="J7" s="37"/>
      <c r="K7" s="1032"/>
      <c r="L7" s="1032"/>
      <c r="M7" s="1032"/>
      <c r="N7" s="697"/>
      <c r="O7" s="697"/>
      <c r="P7" s="1032"/>
    </row>
    <row r="8" spans="1:16" ht="12.75">
      <c r="A8" s="1029"/>
      <c r="B8" s="284" t="s">
        <v>24</v>
      </c>
      <c r="C8" s="89" t="s">
        <v>115</v>
      </c>
      <c r="D8" s="85">
        <v>2006</v>
      </c>
      <c r="E8" s="928" t="s">
        <v>43</v>
      </c>
      <c r="F8" s="76">
        <v>84</v>
      </c>
      <c r="G8" s="76">
        <v>66</v>
      </c>
      <c r="H8" s="426">
        <f t="shared" si="0"/>
        <v>150</v>
      </c>
      <c r="I8"/>
      <c r="J8" s="51"/>
      <c r="K8" s="1032"/>
      <c r="L8" s="1032"/>
      <c r="M8" s="1032"/>
      <c r="N8" s="697"/>
      <c r="O8" s="697"/>
      <c r="P8" s="1032"/>
    </row>
    <row r="9" spans="1:15" ht="12.75">
      <c r="A9" s="1029"/>
      <c r="B9" s="447" t="s">
        <v>25</v>
      </c>
      <c r="C9" s="51" t="s">
        <v>136</v>
      </c>
      <c r="D9" s="75">
        <v>2006</v>
      </c>
      <c r="E9" s="51" t="s">
        <v>13</v>
      </c>
      <c r="F9" s="75">
        <v>59</v>
      </c>
      <c r="G9" s="75">
        <v>58</v>
      </c>
      <c r="H9" s="426">
        <f t="shared" si="0"/>
        <v>117</v>
      </c>
      <c r="I9"/>
      <c r="J9" s="121"/>
      <c r="K9" s="1035"/>
      <c r="L9" s="58"/>
      <c r="M9" s="1035"/>
      <c r="N9" s="50"/>
      <c r="O9" s="50"/>
    </row>
    <row r="10" spans="1:15" ht="14.25">
      <c r="A10" s="1029"/>
      <c r="B10" s="447" t="s">
        <v>27</v>
      </c>
      <c r="C10" s="37" t="s">
        <v>116</v>
      </c>
      <c r="D10" s="78">
        <v>2006</v>
      </c>
      <c r="E10" s="895" t="s">
        <v>7</v>
      </c>
      <c r="F10" s="76">
        <v>65</v>
      </c>
      <c r="G10" s="76">
        <v>49</v>
      </c>
      <c r="H10" s="426">
        <f t="shared" si="0"/>
        <v>114</v>
      </c>
      <c r="I10"/>
      <c r="J10" s="195"/>
      <c r="K10" s="1031"/>
      <c r="L10" s="1031"/>
      <c r="M10" s="1031"/>
      <c r="N10" s="225"/>
      <c r="O10" s="225"/>
    </row>
    <row r="11" spans="1:15" ht="14.25">
      <c r="A11" s="1029"/>
      <c r="B11" s="447" t="s">
        <v>29</v>
      </c>
      <c r="C11" s="37" t="s">
        <v>119</v>
      </c>
      <c r="D11" s="78">
        <v>2006</v>
      </c>
      <c r="E11" s="37" t="s">
        <v>13</v>
      </c>
      <c r="F11" s="78">
        <v>43</v>
      </c>
      <c r="G11" s="78">
        <v>39</v>
      </c>
      <c r="H11" s="426">
        <f t="shared" si="0"/>
        <v>82</v>
      </c>
      <c r="I11"/>
      <c r="J11" s="195"/>
      <c r="K11" s="1031"/>
      <c r="L11" s="1031"/>
      <c r="M11" s="1031"/>
      <c r="N11" s="225"/>
      <c r="O11" s="225"/>
    </row>
    <row r="12" spans="1:15" ht="14.25">
      <c r="A12" s="1029"/>
      <c r="B12" s="447"/>
      <c r="C12" s="37" t="s">
        <v>81</v>
      </c>
      <c r="D12" s="78">
        <v>2007</v>
      </c>
      <c r="E12" s="37" t="s">
        <v>13</v>
      </c>
      <c r="F12" s="76"/>
      <c r="G12" s="76"/>
      <c r="H12" s="426" t="s">
        <v>73</v>
      </c>
      <c r="I12"/>
      <c r="J12" s="195"/>
      <c r="K12" s="1031"/>
      <c r="L12" s="1031"/>
      <c r="M12" s="1031"/>
      <c r="N12" s="225"/>
      <c r="O12" s="225"/>
    </row>
    <row r="13" spans="1:16" ht="14.25">
      <c r="A13" s="1029"/>
      <c r="B13" s="447"/>
      <c r="C13" s="37" t="s">
        <v>180</v>
      </c>
      <c r="D13" s="78">
        <v>2007</v>
      </c>
      <c r="E13" s="37" t="s">
        <v>162</v>
      </c>
      <c r="F13" s="78"/>
      <c r="G13" s="78"/>
      <c r="H13" s="426" t="s">
        <v>73</v>
      </c>
      <c r="I13"/>
      <c r="J13" s="195"/>
      <c r="K13" s="1035"/>
      <c r="L13" s="58"/>
      <c r="M13" s="1035"/>
      <c r="N13" s="50"/>
      <c r="O13" s="50"/>
      <c r="P13" s="1039"/>
    </row>
    <row r="14" spans="1:16" ht="14.25">
      <c r="A14" s="1029"/>
      <c r="B14" s="409" t="s">
        <v>207</v>
      </c>
      <c r="C14" s="379"/>
      <c r="D14" s="380"/>
      <c r="E14" s="380"/>
      <c r="F14" s="380"/>
      <c r="G14" s="380"/>
      <c r="H14" s="410" t="s">
        <v>6</v>
      </c>
      <c r="I14"/>
      <c r="J14" s="561"/>
      <c r="L14" s="50"/>
      <c r="M14" s="1035"/>
      <c r="N14" s="50"/>
      <c r="O14" s="50"/>
      <c r="P14" s="1039"/>
    </row>
    <row r="15" spans="1:16" ht="14.25">
      <c r="A15" s="1029"/>
      <c r="B15" s="281" t="s">
        <v>17</v>
      </c>
      <c r="C15" s="72" t="s">
        <v>123</v>
      </c>
      <c r="D15" s="78">
        <v>2008</v>
      </c>
      <c r="E15" s="895" t="s">
        <v>13</v>
      </c>
      <c r="F15" s="76">
        <v>72</v>
      </c>
      <c r="G15" s="76">
        <v>75</v>
      </c>
      <c r="H15" s="426">
        <f>F15+G15</f>
        <v>147</v>
      </c>
      <c r="I15"/>
      <c r="J15" s="561"/>
      <c r="K15" s="1035"/>
      <c r="L15" s="1035"/>
      <c r="M15" s="1035"/>
      <c r="N15" s="50"/>
      <c r="O15" s="50"/>
      <c r="P15" s="1039"/>
    </row>
    <row r="16" spans="1:16" ht="14.25">
      <c r="A16" s="1029"/>
      <c r="B16" s="283" t="s">
        <v>20</v>
      </c>
      <c r="C16" s="72" t="s">
        <v>122</v>
      </c>
      <c r="D16" s="78">
        <v>2006</v>
      </c>
      <c r="E16" s="895" t="s">
        <v>7</v>
      </c>
      <c r="F16" s="76">
        <v>46</v>
      </c>
      <c r="G16" s="76">
        <v>55</v>
      </c>
      <c r="H16" s="426">
        <f>F16+G16</f>
        <v>101</v>
      </c>
      <c r="I16"/>
      <c r="J16" s="561"/>
      <c r="K16" s="1035"/>
      <c r="L16" s="58"/>
      <c r="M16" s="1035"/>
      <c r="N16" s="50"/>
      <c r="O16" s="50"/>
      <c r="P16" s="1039"/>
    </row>
    <row r="17" spans="1:16" ht="12.75">
      <c r="A17" s="1029"/>
      <c r="B17" s="284"/>
      <c r="C17" s="72" t="s">
        <v>205</v>
      </c>
      <c r="D17" s="78">
        <v>2006</v>
      </c>
      <c r="E17" s="895" t="s">
        <v>43</v>
      </c>
      <c r="F17" s="78"/>
      <c r="G17" s="78"/>
      <c r="H17" s="426" t="s">
        <v>73</v>
      </c>
      <c r="I17"/>
      <c r="J17" s="37"/>
      <c r="K17" s="1035"/>
      <c r="L17" s="50"/>
      <c r="M17" s="1035"/>
      <c r="N17" s="50"/>
      <c r="O17" s="50"/>
      <c r="P17" s="1039"/>
    </row>
    <row r="18" spans="1:16" ht="14.25">
      <c r="A18" s="1029"/>
      <c r="B18" s="881"/>
      <c r="C18" s="72"/>
      <c r="D18" s="78"/>
      <c r="E18" s="78"/>
      <c r="F18" s="78"/>
      <c r="G18" s="78"/>
      <c r="H18" s="426"/>
      <c r="I18"/>
      <c r="J18" s="561"/>
      <c r="K18" s="87"/>
      <c r="L18" s="58"/>
      <c r="M18" s="87"/>
      <c r="N18" s="697"/>
      <c r="O18" s="697"/>
      <c r="P18" s="1039"/>
    </row>
    <row r="19" spans="1:16" ht="14.25">
      <c r="A19" s="1029"/>
      <c r="B19" s="997" t="s">
        <v>62</v>
      </c>
      <c r="C19" s="998"/>
      <c r="D19" s="999"/>
      <c r="E19" s="998"/>
      <c r="F19" s="999"/>
      <c r="G19" s="999"/>
      <c r="H19" s="1000"/>
      <c r="I19"/>
      <c r="J19" s="561"/>
      <c r="K19" s="1035"/>
      <c r="L19" s="50"/>
      <c r="M19" s="1035"/>
      <c r="N19" s="50"/>
      <c r="O19" s="50"/>
      <c r="P19" s="1039"/>
    </row>
    <row r="20" spans="1:16" ht="14.25">
      <c r="A20" s="1029"/>
      <c r="B20" s="574" t="s">
        <v>17</v>
      </c>
      <c r="C20" s="575" t="s">
        <v>13</v>
      </c>
      <c r="D20" s="576"/>
      <c r="E20" s="575"/>
      <c r="F20" s="576"/>
      <c r="G20" s="576"/>
      <c r="H20" s="577">
        <f>SUM(H21:H23)</f>
        <v>346</v>
      </c>
      <c r="I20"/>
      <c r="J20" s="561"/>
      <c r="K20" s="1033"/>
      <c r="L20" s="1033"/>
      <c r="M20" s="1033"/>
      <c r="N20" s="1034"/>
      <c r="O20" s="1034"/>
      <c r="P20" s="1034"/>
    </row>
    <row r="21" spans="1:16" ht="12.75">
      <c r="A21" s="1029"/>
      <c r="B21" s="395"/>
      <c r="C21" s="45" t="s">
        <v>123</v>
      </c>
      <c r="D21" s="61">
        <v>2008</v>
      </c>
      <c r="E21" s="166" t="s">
        <v>13</v>
      </c>
      <c r="F21" s="110">
        <v>72</v>
      </c>
      <c r="G21" s="110">
        <v>75</v>
      </c>
      <c r="H21" s="396">
        <f>F21+G21</f>
        <v>147</v>
      </c>
      <c r="I21"/>
      <c r="J21" s="70"/>
      <c r="K21" s="1035"/>
      <c r="L21" s="58"/>
      <c r="M21" s="1035"/>
      <c r="N21" s="50"/>
      <c r="O21" s="50"/>
      <c r="P21" s="1039"/>
    </row>
    <row r="22" spans="1:16" ht="12.75">
      <c r="A22" s="1029"/>
      <c r="B22" s="395"/>
      <c r="C22" s="70" t="s">
        <v>136</v>
      </c>
      <c r="D22" s="62">
        <v>2006</v>
      </c>
      <c r="E22" s="70" t="s">
        <v>13</v>
      </c>
      <c r="F22" s="62">
        <v>59</v>
      </c>
      <c r="G22" s="62">
        <v>58</v>
      </c>
      <c r="H22" s="396">
        <f>F22+G22</f>
        <v>117</v>
      </c>
      <c r="I22"/>
      <c r="J22" s="60"/>
      <c r="K22" s="87"/>
      <c r="L22" s="58"/>
      <c r="M22" s="87"/>
      <c r="N22" s="58"/>
      <c r="O22" s="58"/>
      <c r="P22" s="1039"/>
    </row>
    <row r="23" spans="1:16" ht="12.75">
      <c r="A23" s="1029"/>
      <c r="B23" s="395"/>
      <c r="C23" s="60" t="s">
        <v>119</v>
      </c>
      <c r="D23" s="61">
        <v>2006</v>
      </c>
      <c r="E23" s="60" t="s">
        <v>13</v>
      </c>
      <c r="F23" s="61">
        <v>43</v>
      </c>
      <c r="G23" s="61">
        <v>39</v>
      </c>
      <c r="H23" s="396">
        <f>F23+G23</f>
        <v>82</v>
      </c>
      <c r="I23"/>
      <c r="K23" s="1035"/>
      <c r="L23" s="50"/>
      <c r="M23" s="1035"/>
      <c r="N23" s="1037"/>
      <c r="O23" s="1037"/>
      <c r="P23" s="1039"/>
    </row>
    <row r="24" spans="1:16" ht="15.75" thickBot="1">
      <c r="A24" s="1029"/>
      <c r="B24" s="398"/>
      <c r="C24" s="399"/>
      <c r="D24" s="400"/>
      <c r="E24" s="399"/>
      <c r="F24" s="401"/>
      <c r="G24" s="401"/>
      <c r="H24" s="402"/>
      <c r="I24"/>
      <c r="J24" s="560"/>
      <c r="K24" s="1033"/>
      <c r="L24" s="1033"/>
      <c r="M24" s="1033"/>
      <c r="N24" s="1034"/>
      <c r="O24" s="1034"/>
      <c r="P24" s="1034"/>
    </row>
    <row r="25" spans="1:15" ht="15" thickBot="1">
      <c r="A25" s="1029"/>
      <c r="B25" s="1"/>
      <c r="C25" s="1"/>
      <c r="D25" s="1"/>
      <c r="E25" s="1"/>
      <c r="F25" s="7"/>
      <c r="G25" s="7"/>
      <c r="H25" s="115"/>
      <c r="I25"/>
      <c r="J25" s="561"/>
      <c r="K25" s="1031"/>
      <c r="L25" s="1031"/>
      <c r="M25" s="1031"/>
      <c r="N25" s="225"/>
      <c r="O25" s="225"/>
    </row>
    <row r="26" spans="1:16" ht="14.25">
      <c r="A26" s="1029"/>
      <c r="B26" s="1001" t="s">
        <v>113</v>
      </c>
      <c r="C26" s="1002"/>
      <c r="D26" s="1003"/>
      <c r="E26" s="1002"/>
      <c r="F26" s="1003"/>
      <c r="G26" s="1003"/>
      <c r="H26" s="1004" t="s">
        <v>6</v>
      </c>
      <c r="I26"/>
      <c r="J26" s="561"/>
      <c r="K26" s="1032"/>
      <c r="L26" s="1032"/>
      <c r="M26" s="1032"/>
      <c r="N26" s="697"/>
      <c r="O26" s="697"/>
      <c r="P26" s="697"/>
    </row>
    <row r="27" spans="1:16" ht="12.75">
      <c r="A27" s="1029"/>
      <c r="B27" s="281" t="s">
        <v>17</v>
      </c>
      <c r="C27" s="41" t="s">
        <v>70</v>
      </c>
      <c r="D27" s="85">
        <v>2004</v>
      </c>
      <c r="E27" s="41" t="s">
        <v>13</v>
      </c>
      <c r="F27" s="86">
        <v>89</v>
      </c>
      <c r="G27" s="86">
        <v>87</v>
      </c>
      <c r="H27" s="1025">
        <f aca="true" t="shared" si="1" ref="H27:H44">F27+G27</f>
        <v>176</v>
      </c>
      <c r="I27"/>
      <c r="J27" s="72"/>
      <c r="K27" s="697"/>
      <c r="L27" s="697"/>
      <c r="M27" s="697"/>
      <c r="N27" s="697"/>
      <c r="O27" s="697"/>
      <c r="P27" s="697"/>
    </row>
    <row r="28" spans="1:16" ht="12.75">
      <c r="A28" s="1029"/>
      <c r="B28" s="283" t="s">
        <v>20</v>
      </c>
      <c r="C28" s="89" t="s">
        <v>164</v>
      </c>
      <c r="D28" s="261">
        <v>2005</v>
      </c>
      <c r="E28" s="1030" t="s">
        <v>162</v>
      </c>
      <c r="F28" s="85">
        <v>86</v>
      </c>
      <c r="G28" s="85">
        <v>85</v>
      </c>
      <c r="H28" s="1025">
        <f t="shared" si="1"/>
        <v>171</v>
      </c>
      <c r="I28"/>
      <c r="J28" s="51"/>
      <c r="K28" s="697"/>
      <c r="L28" s="697"/>
      <c r="M28" s="697"/>
      <c r="N28" s="697"/>
      <c r="O28" s="697"/>
      <c r="P28" s="697"/>
    </row>
    <row r="29" spans="1:16" ht="12.75">
      <c r="A29" s="1029"/>
      <c r="B29" s="284" t="s">
        <v>24</v>
      </c>
      <c r="C29" s="41" t="s">
        <v>71</v>
      </c>
      <c r="D29" s="85">
        <v>2004</v>
      </c>
      <c r="E29" s="41" t="s">
        <v>13</v>
      </c>
      <c r="F29" s="86">
        <v>80</v>
      </c>
      <c r="G29" s="86">
        <v>86</v>
      </c>
      <c r="H29" s="1025">
        <f t="shared" si="1"/>
        <v>166</v>
      </c>
      <c r="I29"/>
      <c r="J29" s="72"/>
      <c r="K29" s="697"/>
      <c r="L29" s="697"/>
      <c r="M29" s="697"/>
      <c r="N29" s="697"/>
      <c r="O29" s="697"/>
      <c r="P29" s="697"/>
    </row>
    <row r="30" spans="1:16" ht="12.75">
      <c r="A30" s="1029"/>
      <c r="B30" s="447" t="s">
        <v>25</v>
      </c>
      <c r="C30" s="51" t="s">
        <v>28</v>
      </c>
      <c r="D30" s="75">
        <v>2004</v>
      </c>
      <c r="E30" s="51" t="s">
        <v>7</v>
      </c>
      <c r="F30" s="76">
        <v>79</v>
      </c>
      <c r="G30" s="76">
        <v>86</v>
      </c>
      <c r="H30" s="426">
        <f t="shared" si="1"/>
        <v>165</v>
      </c>
      <c r="I30"/>
      <c r="J30" s="51"/>
      <c r="K30" s="697"/>
      <c r="L30" s="697"/>
      <c r="M30" s="697"/>
      <c r="N30" s="697"/>
      <c r="O30" s="697"/>
      <c r="P30" s="697"/>
    </row>
    <row r="31" spans="1:16" ht="12.75">
      <c r="A31" s="1029"/>
      <c r="B31" s="447" t="s">
        <v>27</v>
      </c>
      <c r="C31" s="72" t="s">
        <v>165</v>
      </c>
      <c r="D31" s="262">
        <v>2005</v>
      </c>
      <c r="E31" s="1005" t="s">
        <v>162</v>
      </c>
      <c r="F31" s="78">
        <v>81</v>
      </c>
      <c r="G31" s="78">
        <v>82</v>
      </c>
      <c r="H31" s="1025">
        <f t="shared" si="1"/>
        <v>163</v>
      </c>
      <c r="I31"/>
      <c r="J31" s="121"/>
      <c r="K31" s="697"/>
      <c r="L31" s="697"/>
      <c r="M31" s="697"/>
      <c r="N31" s="697"/>
      <c r="O31" s="697"/>
      <c r="P31" s="697"/>
    </row>
    <row r="32" spans="1:16" ht="12.75">
      <c r="A32" s="1029"/>
      <c r="B32" s="447" t="s">
        <v>29</v>
      </c>
      <c r="C32" s="121" t="s">
        <v>108</v>
      </c>
      <c r="D32" s="76">
        <v>2005</v>
      </c>
      <c r="E32" s="121" t="s">
        <v>43</v>
      </c>
      <c r="F32" s="76">
        <v>80</v>
      </c>
      <c r="G32" s="76">
        <v>82</v>
      </c>
      <c r="H32" s="1025">
        <f t="shared" si="1"/>
        <v>162</v>
      </c>
      <c r="I32"/>
      <c r="J32" s="51"/>
      <c r="K32" s="697"/>
      <c r="L32" s="697"/>
      <c r="M32" s="697"/>
      <c r="N32" s="697"/>
      <c r="O32" s="697"/>
      <c r="P32" s="697"/>
    </row>
    <row r="33" spans="1:16" ht="12.75">
      <c r="A33" s="1029"/>
      <c r="B33" s="447" t="s">
        <v>30</v>
      </c>
      <c r="C33" s="121" t="s">
        <v>99</v>
      </c>
      <c r="D33" s="76">
        <v>2004</v>
      </c>
      <c r="E33" s="121" t="s">
        <v>43</v>
      </c>
      <c r="F33" s="76">
        <v>80</v>
      </c>
      <c r="G33" s="76">
        <v>79</v>
      </c>
      <c r="H33" s="1025">
        <f t="shared" si="1"/>
        <v>159</v>
      </c>
      <c r="I33"/>
      <c r="J33" s="37"/>
      <c r="K33" s="697"/>
      <c r="L33" s="697"/>
      <c r="M33" s="697"/>
      <c r="N33" s="697"/>
      <c r="O33" s="697"/>
      <c r="P33" s="697"/>
    </row>
    <row r="34" spans="1:16" ht="14.25">
      <c r="A34" s="1029"/>
      <c r="B34" s="447" t="s">
        <v>31</v>
      </c>
      <c r="C34" s="51" t="s">
        <v>139</v>
      </c>
      <c r="D34" s="78">
        <v>2004</v>
      </c>
      <c r="E34" s="51" t="s">
        <v>13</v>
      </c>
      <c r="F34" s="75">
        <v>85</v>
      </c>
      <c r="G34" s="75">
        <v>73</v>
      </c>
      <c r="H34" s="1025">
        <f t="shared" si="1"/>
        <v>158</v>
      </c>
      <c r="I34"/>
      <c r="J34" s="561"/>
      <c r="K34" s="697"/>
      <c r="L34" s="697"/>
      <c r="M34" s="697"/>
      <c r="N34" s="697"/>
      <c r="O34" s="697"/>
      <c r="P34" s="697"/>
    </row>
    <row r="35" spans="1:16" ht="14.25">
      <c r="A35" s="1029"/>
      <c r="B35" s="447" t="s">
        <v>33</v>
      </c>
      <c r="C35" s="63" t="s">
        <v>65</v>
      </c>
      <c r="D35" s="119">
        <v>2004</v>
      </c>
      <c r="E35" s="37" t="s">
        <v>7</v>
      </c>
      <c r="F35" s="76">
        <v>85</v>
      </c>
      <c r="G35" s="76">
        <v>69</v>
      </c>
      <c r="H35" s="426">
        <f t="shared" si="1"/>
        <v>154</v>
      </c>
      <c r="I35"/>
      <c r="J35" s="561"/>
      <c r="K35" s="1035"/>
      <c r="L35" s="50"/>
      <c r="M35" s="1035"/>
      <c r="N35" s="50"/>
      <c r="O35" s="50"/>
      <c r="P35" s="1039"/>
    </row>
    <row r="36" spans="1:16" ht="14.25">
      <c r="A36" s="1029"/>
      <c r="B36" s="447" t="s">
        <v>34</v>
      </c>
      <c r="C36" s="72" t="s">
        <v>219</v>
      </c>
      <c r="D36" s="262">
        <v>2005</v>
      </c>
      <c r="E36" s="1005" t="s">
        <v>43</v>
      </c>
      <c r="F36" s="76">
        <v>70</v>
      </c>
      <c r="G36" s="76">
        <v>80</v>
      </c>
      <c r="H36" s="1025">
        <f t="shared" si="1"/>
        <v>150</v>
      </c>
      <c r="I36"/>
      <c r="J36" s="561"/>
      <c r="K36" s="1035"/>
      <c r="L36" s="50"/>
      <c r="M36" s="1035"/>
      <c r="N36" s="50"/>
      <c r="O36" s="50"/>
      <c r="P36" s="1039"/>
    </row>
    <row r="37" spans="1:16" ht="15">
      <c r="A37" s="1029"/>
      <c r="B37" s="447" t="s">
        <v>36</v>
      </c>
      <c r="C37" s="51" t="s">
        <v>220</v>
      </c>
      <c r="D37" s="78">
        <v>2005</v>
      </c>
      <c r="E37" s="51" t="s">
        <v>13</v>
      </c>
      <c r="F37" s="75">
        <v>67</v>
      </c>
      <c r="G37" s="75">
        <v>67</v>
      </c>
      <c r="H37" s="1025">
        <f t="shared" si="1"/>
        <v>134</v>
      </c>
      <c r="I37"/>
      <c r="J37" s="579"/>
      <c r="K37" s="1035"/>
      <c r="L37" s="58"/>
      <c r="M37" s="1035"/>
      <c r="N37" s="50"/>
      <c r="O37" s="50"/>
      <c r="P37" s="1039"/>
    </row>
    <row r="38" spans="1:16" ht="15">
      <c r="A38" s="1029"/>
      <c r="B38" s="447" t="s">
        <v>37</v>
      </c>
      <c r="C38" s="51" t="s">
        <v>221</v>
      </c>
      <c r="D38" s="78">
        <v>2005</v>
      </c>
      <c r="E38" s="51" t="s">
        <v>13</v>
      </c>
      <c r="F38" s="75">
        <v>67</v>
      </c>
      <c r="G38" s="75">
        <v>67</v>
      </c>
      <c r="H38" s="1025">
        <f t="shared" si="1"/>
        <v>134</v>
      </c>
      <c r="I38"/>
      <c r="J38" s="560"/>
      <c r="K38" s="1035"/>
      <c r="L38" s="58"/>
      <c r="M38" s="1035"/>
      <c r="N38" s="50"/>
      <c r="O38" s="50"/>
      <c r="P38" s="1039"/>
    </row>
    <row r="39" spans="1:16" ht="15">
      <c r="A39" s="1029"/>
      <c r="B39" s="447" t="s">
        <v>38</v>
      </c>
      <c r="C39" s="121" t="s">
        <v>112</v>
      </c>
      <c r="D39" s="76">
        <v>2005</v>
      </c>
      <c r="E39" s="121" t="s">
        <v>7</v>
      </c>
      <c r="F39" s="76">
        <v>60</v>
      </c>
      <c r="G39" s="76">
        <v>66</v>
      </c>
      <c r="H39" s="426">
        <f t="shared" si="1"/>
        <v>126</v>
      </c>
      <c r="I39"/>
      <c r="J39" s="560"/>
      <c r="K39" s="1035"/>
      <c r="L39" s="58"/>
      <c r="M39" s="1035"/>
      <c r="N39" s="50"/>
      <c r="O39" s="50"/>
      <c r="P39" s="1039"/>
    </row>
    <row r="40" spans="1:16" ht="15">
      <c r="A40" s="1029"/>
      <c r="B40" s="447" t="s">
        <v>39</v>
      </c>
      <c r="C40" s="51" t="s">
        <v>223</v>
      </c>
      <c r="D40" s="78">
        <v>2005</v>
      </c>
      <c r="E40" s="51" t="s">
        <v>13</v>
      </c>
      <c r="F40" s="75">
        <v>67</v>
      </c>
      <c r="G40" s="75">
        <v>59</v>
      </c>
      <c r="H40" s="1025">
        <f t="shared" si="1"/>
        <v>126</v>
      </c>
      <c r="I40"/>
      <c r="J40" s="560"/>
      <c r="K40" s="1035"/>
      <c r="L40" s="58"/>
      <c r="M40" s="1035"/>
      <c r="N40" s="50"/>
      <c r="O40" s="50"/>
      <c r="P40" s="1039"/>
    </row>
    <row r="41" spans="1:16" ht="15">
      <c r="A41" s="1029"/>
      <c r="B41" s="447" t="s">
        <v>40</v>
      </c>
      <c r="C41" s="51" t="s">
        <v>79</v>
      </c>
      <c r="D41" s="75">
        <v>2004</v>
      </c>
      <c r="E41" s="51" t="s">
        <v>7</v>
      </c>
      <c r="F41" s="76">
        <v>60</v>
      </c>
      <c r="G41" s="76">
        <v>61</v>
      </c>
      <c r="H41" s="426">
        <f t="shared" si="1"/>
        <v>121</v>
      </c>
      <c r="I41"/>
      <c r="J41" s="560"/>
      <c r="K41" s="1035"/>
      <c r="L41" s="58"/>
      <c r="M41" s="1035"/>
      <c r="N41" s="50"/>
      <c r="O41" s="50"/>
      <c r="P41" s="1039"/>
    </row>
    <row r="42" spans="1:16" ht="15">
      <c r="A42" s="1029"/>
      <c r="B42" s="447" t="s">
        <v>41</v>
      </c>
      <c r="C42" s="121" t="s">
        <v>109</v>
      </c>
      <c r="D42" s="76">
        <v>2004</v>
      </c>
      <c r="E42" s="121" t="s">
        <v>43</v>
      </c>
      <c r="F42" s="76">
        <v>52</v>
      </c>
      <c r="G42" s="76">
        <v>68</v>
      </c>
      <c r="H42" s="1025">
        <f t="shared" si="1"/>
        <v>120</v>
      </c>
      <c r="I42"/>
      <c r="J42" s="560"/>
      <c r="K42" s="1035"/>
      <c r="L42" s="58"/>
      <c r="M42" s="1035"/>
      <c r="N42" s="50"/>
      <c r="O42" s="50"/>
      <c r="P42" s="1039"/>
    </row>
    <row r="43" spans="1:16" ht="15">
      <c r="A43" s="1029"/>
      <c r="B43" s="447" t="s">
        <v>42</v>
      </c>
      <c r="C43" s="121" t="s">
        <v>213</v>
      </c>
      <c r="D43" s="76">
        <v>2005</v>
      </c>
      <c r="E43" s="121" t="s">
        <v>13</v>
      </c>
      <c r="F43" s="75">
        <v>58</v>
      </c>
      <c r="G43" s="75">
        <v>60</v>
      </c>
      <c r="H43" s="426">
        <f t="shared" si="1"/>
        <v>118</v>
      </c>
      <c r="I43"/>
      <c r="J43" s="560"/>
      <c r="K43" s="1035"/>
      <c r="L43" s="58"/>
      <c r="M43" s="1035"/>
      <c r="N43" s="50"/>
      <c r="O43" s="50"/>
      <c r="P43" s="1039"/>
    </row>
    <row r="44" spans="1:16" ht="15">
      <c r="A44" s="1029"/>
      <c r="B44" s="447" t="s">
        <v>130</v>
      </c>
      <c r="C44" s="51" t="s">
        <v>222</v>
      </c>
      <c r="D44" s="78">
        <v>2005</v>
      </c>
      <c r="E44" s="51" t="s">
        <v>13</v>
      </c>
      <c r="F44" s="75">
        <v>33</v>
      </c>
      <c r="G44" s="75">
        <v>50</v>
      </c>
      <c r="H44" s="1025">
        <f t="shared" si="1"/>
        <v>83</v>
      </c>
      <c r="I44"/>
      <c r="J44" s="560"/>
      <c r="K44" s="1035"/>
      <c r="L44" s="50"/>
      <c r="M44" s="1035"/>
      <c r="N44" s="50"/>
      <c r="O44" s="50"/>
      <c r="P44" s="1039"/>
    </row>
    <row r="45" spans="1:16" ht="15">
      <c r="A45" s="1029"/>
      <c r="B45" s="447" t="s">
        <v>131</v>
      </c>
      <c r="C45" s="51" t="s">
        <v>21</v>
      </c>
      <c r="D45" s="75">
        <v>2004</v>
      </c>
      <c r="E45" s="51" t="s">
        <v>7</v>
      </c>
      <c r="F45" s="78"/>
      <c r="G45" s="78"/>
      <c r="H45" s="1025" t="s">
        <v>73</v>
      </c>
      <c r="I45"/>
      <c r="J45" s="560"/>
      <c r="K45" s="1035"/>
      <c r="L45" s="50"/>
      <c r="M45" s="1035"/>
      <c r="N45" s="50"/>
      <c r="O45" s="50"/>
      <c r="P45" s="1039"/>
    </row>
    <row r="46" spans="1:16" ht="14.25">
      <c r="A46" s="1029"/>
      <c r="B46" s="1006" t="s">
        <v>114</v>
      </c>
      <c r="C46" s="968"/>
      <c r="D46" s="969"/>
      <c r="E46" s="968"/>
      <c r="F46" s="969"/>
      <c r="G46" s="969"/>
      <c r="H46" s="1007" t="s">
        <v>6</v>
      </c>
      <c r="I46"/>
      <c r="J46" s="561"/>
      <c r="K46" s="1036"/>
      <c r="L46" s="1037"/>
      <c r="M46" s="87"/>
      <c r="N46" s="50"/>
      <c r="O46" s="50"/>
      <c r="P46" s="1039"/>
    </row>
    <row r="47" spans="1:16" ht="12.75">
      <c r="A47" s="1029"/>
      <c r="B47" s="281" t="s">
        <v>17</v>
      </c>
      <c r="C47" s="55" t="s">
        <v>166</v>
      </c>
      <c r="D47" s="85">
        <v>2005</v>
      </c>
      <c r="E47" s="55" t="s">
        <v>162</v>
      </c>
      <c r="F47" s="88">
        <v>87</v>
      </c>
      <c r="G47" s="88">
        <v>85</v>
      </c>
      <c r="H47" s="1025">
        <f aca="true" t="shared" si="2" ref="H47:H52">F47+G47</f>
        <v>172</v>
      </c>
      <c r="I47"/>
      <c r="J47" s="37"/>
      <c r="K47" s="1032"/>
      <c r="L47" s="1032"/>
      <c r="M47" s="1032"/>
      <c r="N47" s="697"/>
      <c r="O47" s="697"/>
      <c r="P47" s="1032"/>
    </row>
    <row r="48" spans="1:16" ht="12.75">
      <c r="A48" s="1029"/>
      <c r="B48" s="283" t="s">
        <v>20</v>
      </c>
      <c r="C48" s="89" t="s">
        <v>75</v>
      </c>
      <c r="D48" s="85">
        <v>2005</v>
      </c>
      <c r="E48" s="928" t="s">
        <v>7</v>
      </c>
      <c r="F48" s="92">
        <v>80</v>
      </c>
      <c r="G48" s="92">
        <v>79</v>
      </c>
      <c r="H48" s="1025">
        <f t="shared" si="2"/>
        <v>159</v>
      </c>
      <c r="I48"/>
      <c r="J48" s="72"/>
      <c r="K48" s="1032"/>
      <c r="L48" s="1032"/>
      <c r="M48" s="1032"/>
      <c r="N48" s="697"/>
      <c r="O48" s="697"/>
      <c r="P48" s="1032"/>
    </row>
    <row r="49" spans="1:16" ht="12.75">
      <c r="A49" s="1029"/>
      <c r="B49" s="284" t="s">
        <v>24</v>
      </c>
      <c r="C49" s="89" t="s">
        <v>87</v>
      </c>
      <c r="D49" s="85">
        <v>2004</v>
      </c>
      <c r="E49" s="89" t="s">
        <v>13</v>
      </c>
      <c r="F49" s="85">
        <v>83</v>
      </c>
      <c r="G49" s="85">
        <v>76</v>
      </c>
      <c r="H49" s="1025">
        <f t="shared" si="2"/>
        <v>159</v>
      </c>
      <c r="I49"/>
      <c r="J49" s="72"/>
      <c r="K49" s="1035"/>
      <c r="L49" s="50"/>
      <c r="M49" s="87"/>
      <c r="N49" s="50"/>
      <c r="O49" s="50"/>
      <c r="P49" s="1041"/>
    </row>
    <row r="50" spans="1:16" ht="12.75">
      <c r="A50" s="1029"/>
      <c r="B50" s="447" t="s">
        <v>25</v>
      </c>
      <c r="C50" s="51" t="s">
        <v>82</v>
      </c>
      <c r="D50" s="75">
        <v>2005</v>
      </c>
      <c r="E50" s="51" t="s">
        <v>13</v>
      </c>
      <c r="F50" s="78">
        <v>79</v>
      </c>
      <c r="G50" s="78">
        <v>73</v>
      </c>
      <c r="H50" s="1025">
        <f t="shared" si="2"/>
        <v>152</v>
      </c>
      <c r="I50"/>
      <c r="J50" s="70"/>
      <c r="K50" s="1035"/>
      <c r="L50" s="58"/>
      <c r="M50" s="1035"/>
      <c r="N50" s="50"/>
      <c r="O50" s="50"/>
      <c r="P50" s="1039"/>
    </row>
    <row r="51" spans="1:16" ht="12.75">
      <c r="A51" s="1029"/>
      <c r="B51" s="447" t="s">
        <v>27</v>
      </c>
      <c r="C51" s="72" t="s">
        <v>120</v>
      </c>
      <c r="D51" s="78">
        <v>2005</v>
      </c>
      <c r="E51" s="72" t="s">
        <v>13</v>
      </c>
      <c r="F51" s="73">
        <v>73</v>
      </c>
      <c r="G51" s="73">
        <v>78</v>
      </c>
      <c r="H51" s="1025">
        <f t="shared" si="2"/>
        <v>151</v>
      </c>
      <c r="I51"/>
      <c r="J51" s="70"/>
      <c r="K51" s="1032"/>
      <c r="L51" s="697"/>
      <c r="M51" s="1032"/>
      <c r="N51" s="697"/>
      <c r="O51" s="697"/>
      <c r="P51" s="1039"/>
    </row>
    <row r="52" spans="1:16" ht="12.75">
      <c r="A52" s="1029"/>
      <c r="B52" s="447" t="s">
        <v>29</v>
      </c>
      <c r="C52" s="72" t="s">
        <v>78</v>
      </c>
      <c r="D52" s="78">
        <v>2005</v>
      </c>
      <c r="E52" s="895" t="s">
        <v>7</v>
      </c>
      <c r="F52" s="76">
        <v>57</v>
      </c>
      <c r="G52" s="76">
        <v>70</v>
      </c>
      <c r="H52" s="1025">
        <f t="shared" si="2"/>
        <v>127</v>
      </c>
      <c r="I52"/>
      <c r="J52" s="70"/>
      <c r="K52" s="1035"/>
      <c r="L52" s="58"/>
      <c r="M52" s="1035"/>
      <c r="N52" s="50"/>
      <c r="O52" s="50"/>
      <c r="P52" s="1039"/>
    </row>
    <row r="53" spans="1:16" ht="12.75">
      <c r="A53" s="1029"/>
      <c r="B53" s="1008" t="s">
        <v>62</v>
      </c>
      <c r="C53" s="773"/>
      <c r="D53" s="772"/>
      <c r="E53" s="773"/>
      <c r="F53" s="772"/>
      <c r="G53" s="774"/>
      <c r="H53" s="1009"/>
      <c r="I53"/>
      <c r="J53"/>
      <c r="K53" s="1035"/>
      <c r="L53" s="50"/>
      <c r="M53" s="1035"/>
      <c r="N53" s="50"/>
      <c r="O53" s="50"/>
      <c r="P53" s="1039"/>
    </row>
    <row r="54" spans="1:16" ht="12.75">
      <c r="A54" s="1029"/>
      <c r="B54" s="606" t="s">
        <v>17</v>
      </c>
      <c r="C54" s="607" t="s">
        <v>162</v>
      </c>
      <c r="D54" s="608"/>
      <c r="E54" s="607"/>
      <c r="F54" s="608"/>
      <c r="G54" s="608"/>
      <c r="H54" s="609">
        <f>SUM(H55:H57)</f>
        <v>506</v>
      </c>
      <c r="I54" s="277"/>
      <c r="J54"/>
      <c r="K54" s="1032"/>
      <c r="L54" s="697"/>
      <c r="M54" s="1032"/>
      <c r="N54" s="697"/>
      <c r="O54" s="697"/>
      <c r="P54" s="1038"/>
    </row>
    <row r="55" spans="1:16" ht="12.75">
      <c r="A55" s="1029"/>
      <c r="B55" s="425"/>
      <c r="C55" s="60" t="s">
        <v>166</v>
      </c>
      <c r="D55" s="61">
        <v>2005</v>
      </c>
      <c r="E55" s="60" t="s">
        <v>162</v>
      </c>
      <c r="F55" s="46">
        <v>87</v>
      </c>
      <c r="G55" s="46">
        <v>85</v>
      </c>
      <c r="H55" s="397">
        <f>F55+G55</f>
        <v>172</v>
      </c>
      <c r="I55"/>
      <c r="J55" s="70"/>
      <c r="K55" s="70"/>
      <c r="L55" s="61"/>
      <c r="M55" s="70"/>
      <c r="N55" s="62"/>
      <c r="O55" s="62"/>
      <c r="P55" s="1038"/>
    </row>
    <row r="56" spans="1:16" ht="12.75">
      <c r="A56" s="1029"/>
      <c r="B56" s="425"/>
      <c r="C56" s="45" t="s">
        <v>164</v>
      </c>
      <c r="D56" s="367">
        <v>2005</v>
      </c>
      <c r="E56" s="59" t="s">
        <v>162</v>
      </c>
      <c r="F56" s="61">
        <v>86</v>
      </c>
      <c r="G56" s="61">
        <v>85</v>
      </c>
      <c r="H56" s="396">
        <f>F56+G56</f>
        <v>171</v>
      </c>
      <c r="I56"/>
      <c r="J56" s="70"/>
      <c r="K56" s="70"/>
      <c r="L56" s="61"/>
      <c r="M56" s="70"/>
      <c r="N56" s="62"/>
      <c r="O56" s="62"/>
      <c r="P56" s="1038"/>
    </row>
    <row r="57" spans="1:16" ht="12.75">
      <c r="A57" s="1029"/>
      <c r="B57" s="425"/>
      <c r="C57" s="45" t="s">
        <v>165</v>
      </c>
      <c r="D57" s="367">
        <v>2005</v>
      </c>
      <c r="E57" s="59" t="s">
        <v>162</v>
      </c>
      <c r="F57" s="61">
        <v>81</v>
      </c>
      <c r="G57" s="61">
        <v>82</v>
      </c>
      <c r="H57" s="396">
        <f>F57+G57</f>
        <v>163</v>
      </c>
      <c r="I57"/>
      <c r="K57" s="45"/>
      <c r="L57" s="61"/>
      <c r="M57" s="45"/>
      <c r="N57" s="61"/>
      <c r="O57" s="61"/>
      <c r="P57" s="1038"/>
    </row>
    <row r="58" spans="1:16" ht="12.75">
      <c r="A58" s="1029"/>
      <c r="B58" s="425"/>
      <c r="C58" s="60"/>
      <c r="D58" s="61"/>
      <c r="E58" s="60"/>
      <c r="F58" s="61"/>
      <c r="G58" s="61"/>
      <c r="H58" s="396"/>
      <c r="I58"/>
      <c r="J58" s="109"/>
      <c r="K58" s="1035"/>
      <c r="L58" s="58"/>
      <c r="M58" s="1035"/>
      <c r="N58" s="50"/>
      <c r="O58" s="50"/>
      <c r="P58" s="1038"/>
    </row>
    <row r="59" spans="1:16" ht="12.75">
      <c r="A59" s="1029"/>
      <c r="B59" s="602" t="s">
        <v>20</v>
      </c>
      <c r="C59" s="603" t="s">
        <v>13</v>
      </c>
      <c r="D59" s="604"/>
      <c r="E59" s="603"/>
      <c r="F59" s="604"/>
      <c r="G59" s="604"/>
      <c r="H59" s="605">
        <f>SUM(H60:H62)</f>
        <v>501</v>
      </c>
      <c r="I59"/>
      <c r="J59" s="70"/>
      <c r="K59" s="1035"/>
      <c r="L59" s="50"/>
      <c r="M59" s="1035"/>
      <c r="N59" s="58"/>
      <c r="O59" s="58"/>
      <c r="P59" s="1038"/>
    </row>
    <row r="60" spans="1:16" ht="12.75">
      <c r="A60" s="1029"/>
      <c r="B60" s="432"/>
      <c r="C60" s="70" t="s">
        <v>70</v>
      </c>
      <c r="D60" s="61">
        <v>2004</v>
      </c>
      <c r="E60" s="70" t="s">
        <v>13</v>
      </c>
      <c r="F60" s="62">
        <v>89</v>
      </c>
      <c r="G60" s="62">
        <v>87</v>
      </c>
      <c r="H60" s="396">
        <f>F60+G60</f>
        <v>176</v>
      </c>
      <c r="I60"/>
      <c r="K60" s="1032"/>
      <c r="L60" s="697"/>
      <c r="M60" s="1032"/>
      <c r="N60" s="697"/>
      <c r="O60" s="697"/>
      <c r="P60" s="1038"/>
    </row>
    <row r="61" spans="1:16" ht="12.75">
      <c r="A61" s="1029"/>
      <c r="B61" s="432"/>
      <c r="C61" s="70" t="s">
        <v>71</v>
      </c>
      <c r="D61" s="61">
        <v>2004</v>
      </c>
      <c r="E61" s="70" t="s">
        <v>13</v>
      </c>
      <c r="F61" s="62">
        <v>80</v>
      </c>
      <c r="G61" s="62">
        <v>86</v>
      </c>
      <c r="H61" s="396">
        <f>F61+G61</f>
        <v>166</v>
      </c>
      <c r="I61"/>
      <c r="J61" s="109"/>
      <c r="K61" s="1032"/>
      <c r="L61" s="697"/>
      <c r="M61" s="1032"/>
      <c r="N61" s="697"/>
      <c r="O61" s="697"/>
      <c r="P61" s="1038"/>
    </row>
    <row r="62" spans="1:16" ht="12.75">
      <c r="A62" s="1029"/>
      <c r="B62" s="432"/>
      <c r="C62" s="45" t="s">
        <v>87</v>
      </c>
      <c r="D62" s="61">
        <v>2004</v>
      </c>
      <c r="E62" s="45" t="s">
        <v>13</v>
      </c>
      <c r="F62" s="61">
        <v>83</v>
      </c>
      <c r="G62" s="61">
        <v>76</v>
      </c>
      <c r="H62" s="396">
        <f>F62+G62</f>
        <v>159</v>
      </c>
      <c r="I62"/>
      <c r="J62" s="109"/>
      <c r="K62" s="87"/>
      <c r="L62" s="58"/>
      <c r="M62" s="87"/>
      <c r="P62" s="1038"/>
    </row>
    <row r="63" spans="1:16" ht="12.75">
      <c r="A63" s="1029"/>
      <c r="B63" s="395"/>
      <c r="C63" s="37"/>
      <c r="D63" s="78"/>
      <c r="E63" s="37"/>
      <c r="F63" s="78"/>
      <c r="G63" s="76"/>
      <c r="H63" s="433"/>
      <c r="I63"/>
      <c r="J63" s="109"/>
      <c r="L63" s="679"/>
      <c r="M63" s="1036"/>
      <c r="N63" s="58"/>
      <c r="O63" s="58"/>
      <c r="P63" s="1038"/>
    </row>
    <row r="64" spans="1:16" ht="12.75">
      <c r="A64" s="1029"/>
      <c r="B64" s="602" t="s">
        <v>24</v>
      </c>
      <c r="C64" s="603" t="s">
        <v>7</v>
      </c>
      <c r="D64" s="604"/>
      <c r="E64" s="603"/>
      <c r="F64" s="604"/>
      <c r="G64" s="610"/>
      <c r="H64" s="605">
        <f>SUM(H65:H67)</f>
        <v>478</v>
      </c>
      <c r="I64"/>
      <c r="J64" s="60"/>
      <c r="L64" s="679"/>
      <c r="M64" s="1036"/>
      <c r="N64" s="58"/>
      <c r="O64" s="58"/>
      <c r="P64" s="1038"/>
    </row>
    <row r="65" spans="1:16" ht="12.75">
      <c r="A65" s="1029"/>
      <c r="B65" s="425"/>
      <c r="C65" s="70" t="s">
        <v>28</v>
      </c>
      <c r="D65" s="62">
        <v>2004</v>
      </c>
      <c r="E65" s="70" t="s">
        <v>7</v>
      </c>
      <c r="F65" s="110">
        <v>79</v>
      </c>
      <c r="G65" s="110">
        <v>86</v>
      </c>
      <c r="H65" s="396">
        <f>F65+G65</f>
        <v>165</v>
      </c>
      <c r="I65"/>
      <c r="K65" s="1035"/>
      <c r="L65" s="50"/>
      <c r="M65" s="1035"/>
      <c r="N65" s="697"/>
      <c r="O65" s="697"/>
      <c r="P65" s="1039"/>
    </row>
    <row r="66" spans="1:16" ht="12.75">
      <c r="A66" s="1029"/>
      <c r="B66" s="425"/>
      <c r="C66" s="45" t="s">
        <v>75</v>
      </c>
      <c r="D66" s="61">
        <v>2005</v>
      </c>
      <c r="E66" s="166" t="s">
        <v>7</v>
      </c>
      <c r="F66" s="110">
        <v>80</v>
      </c>
      <c r="G66" s="110">
        <v>79</v>
      </c>
      <c r="H66" s="396">
        <f>F66+G66</f>
        <v>159</v>
      </c>
      <c r="I66"/>
      <c r="L66" s="58"/>
      <c r="M66" s="1040"/>
      <c r="N66" s="697"/>
      <c r="O66" s="697"/>
      <c r="P66" s="1038"/>
    </row>
    <row r="67" spans="1:16" ht="12.75">
      <c r="A67" s="1029"/>
      <c r="B67" s="425"/>
      <c r="C67" s="59" t="s">
        <v>65</v>
      </c>
      <c r="D67" s="48">
        <v>2004</v>
      </c>
      <c r="E67" s="60" t="s">
        <v>7</v>
      </c>
      <c r="F67" s="110">
        <v>85</v>
      </c>
      <c r="G67" s="110">
        <v>69</v>
      </c>
      <c r="H67" s="396">
        <f>F67+G67</f>
        <v>154</v>
      </c>
      <c r="I67"/>
      <c r="J67" s="59"/>
      <c r="K67" s="1036"/>
      <c r="L67" s="1037"/>
      <c r="M67" s="87"/>
      <c r="N67" s="697"/>
      <c r="O67" s="697"/>
      <c r="P67" s="1039"/>
    </row>
    <row r="68" spans="1:16" ht="12.75">
      <c r="A68" s="1029"/>
      <c r="B68" s="425"/>
      <c r="C68" s="121"/>
      <c r="D68" s="76"/>
      <c r="E68" s="121"/>
      <c r="F68" s="76"/>
      <c r="G68" s="173"/>
      <c r="H68" s="434"/>
      <c r="I68"/>
      <c r="J68" s="70"/>
      <c r="L68" s="58"/>
      <c r="M68" s="1036"/>
      <c r="N68" s="50"/>
      <c r="O68" s="50"/>
      <c r="P68" s="50"/>
    </row>
    <row r="69" spans="1:16" ht="12.75">
      <c r="A69" s="1029"/>
      <c r="B69" s="602" t="s">
        <v>25</v>
      </c>
      <c r="C69" s="603" t="s">
        <v>43</v>
      </c>
      <c r="D69" s="604"/>
      <c r="E69" s="603"/>
      <c r="F69" s="604"/>
      <c r="G69" s="610"/>
      <c r="H69" s="605">
        <f>SUM(H70:H72)</f>
        <v>471</v>
      </c>
      <c r="I69"/>
      <c r="J69" s="70"/>
      <c r="L69" s="58"/>
      <c r="M69" s="338"/>
      <c r="N69" s="50"/>
      <c r="O69" s="50"/>
      <c r="P69" s="50"/>
    </row>
    <row r="70" spans="1:16" ht="12.75">
      <c r="A70" s="1029"/>
      <c r="B70" s="432"/>
      <c r="C70" s="109" t="s">
        <v>108</v>
      </c>
      <c r="D70" s="110">
        <v>2005</v>
      </c>
      <c r="E70" s="109" t="s">
        <v>43</v>
      </c>
      <c r="F70" s="110">
        <v>80</v>
      </c>
      <c r="G70" s="110">
        <v>82</v>
      </c>
      <c r="H70" s="396">
        <f>F70+G70</f>
        <v>162</v>
      </c>
      <c r="I70"/>
      <c r="L70" s="58"/>
      <c r="M70" s="338"/>
      <c r="N70" s="50"/>
      <c r="O70" s="50"/>
      <c r="P70" s="50"/>
    </row>
    <row r="71" spans="1:16" ht="12.75">
      <c r="A71" s="1029"/>
      <c r="B71" s="432"/>
      <c r="C71" s="109" t="s">
        <v>99</v>
      </c>
      <c r="D71" s="110">
        <v>2004</v>
      </c>
      <c r="E71" s="109" t="s">
        <v>43</v>
      </c>
      <c r="F71" s="110">
        <v>80</v>
      </c>
      <c r="G71" s="110">
        <v>79</v>
      </c>
      <c r="H71" s="396">
        <f>F71+G71</f>
        <v>159</v>
      </c>
      <c r="I71"/>
      <c r="K71" s="87"/>
      <c r="L71" s="58"/>
      <c r="M71" s="87"/>
      <c r="N71" s="58"/>
      <c r="O71" s="58"/>
      <c r="P71" s="50"/>
    </row>
    <row r="72" spans="1:16" ht="12.75">
      <c r="A72" s="1029"/>
      <c r="B72" s="432"/>
      <c r="C72" s="45" t="s">
        <v>219</v>
      </c>
      <c r="D72" s="367">
        <v>2005</v>
      </c>
      <c r="E72" s="59" t="s">
        <v>43</v>
      </c>
      <c r="F72" s="110">
        <v>70</v>
      </c>
      <c r="G72" s="110">
        <v>80</v>
      </c>
      <c r="H72" s="396">
        <f>F72+G72</f>
        <v>150</v>
      </c>
      <c r="I72"/>
      <c r="J72" s="109"/>
      <c r="L72" s="335"/>
      <c r="M72" s="338"/>
      <c r="P72" s="1038"/>
    </row>
    <row r="73" spans="1:16" ht="13.5" thickBot="1">
      <c r="A73" s="1029"/>
      <c r="B73" s="435"/>
      <c r="C73" s="436"/>
      <c r="D73" s="437"/>
      <c r="E73" s="436"/>
      <c r="F73" s="438"/>
      <c r="G73" s="438"/>
      <c r="H73" s="402"/>
      <c r="I73"/>
      <c r="J73"/>
      <c r="L73" s="335"/>
      <c r="M73" s="338"/>
      <c r="P73" s="1038"/>
    </row>
    <row r="74" spans="1:10" ht="13.5" thickBot="1">
      <c r="A74" s="1029"/>
      <c r="B74" s="1"/>
      <c r="C74" s="1"/>
      <c r="D74" s="7"/>
      <c r="E74" s="1"/>
      <c r="F74" s="7"/>
      <c r="G74" s="7"/>
      <c r="H74" s="115"/>
      <c r="I74"/>
      <c r="J74"/>
    </row>
    <row r="75" spans="1:10" ht="14.25">
      <c r="A75" s="1029"/>
      <c r="B75" s="1010" t="s">
        <v>107</v>
      </c>
      <c r="C75" s="444"/>
      <c r="D75" s="445"/>
      <c r="E75" s="444"/>
      <c r="F75" s="445"/>
      <c r="G75" s="445"/>
      <c r="H75" s="1011" t="s">
        <v>6</v>
      </c>
      <c r="I75"/>
      <c r="J75"/>
    </row>
    <row r="76" spans="1:16" ht="12.75">
      <c r="A76" s="1029"/>
      <c r="B76" s="281" t="s">
        <v>17</v>
      </c>
      <c r="C76" s="55" t="s">
        <v>72</v>
      </c>
      <c r="D76" s="88">
        <v>2002</v>
      </c>
      <c r="E76" s="55" t="s">
        <v>55</v>
      </c>
      <c r="F76" s="38">
        <v>88</v>
      </c>
      <c r="G76" s="38">
        <v>85</v>
      </c>
      <c r="H76" s="426">
        <f aca="true" t="shared" si="3" ref="H76:H90">F76+G76</f>
        <v>173</v>
      </c>
      <c r="I76"/>
      <c r="J76" s="121"/>
      <c r="K76" s="1032"/>
      <c r="L76" s="1032"/>
      <c r="M76" s="1032"/>
      <c r="N76" s="697"/>
      <c r="O76" s="697"/>
      <c r="P76" s="1032"/>
    </row>
    <row r="77" spans="1:16" ht="12.75">
      <c r="A77" s="1029"/>
      <c r="B77" s="283" t="s">
        <v>20</v>
      </c>
      <c r="C77" s="89" t="s">
        <v>52</v>
      </c>
      <c r="D77" s="628">
        <v>2003</v>
      </c>
      <c r="E77" s="1030" t="s">
        <v>43</v>
      </c>
      <c r="F77" s="92">
        <v>84</v>
      </c>
      <c r="G77" s="92">
        <v>86</v>
      </c>
      <c r="H77" s="426">
        <f t="shared" si="3"/>
        <v>170</v>
      </c>
      <c r="I77"/>
      <c r="J77" s="121"/>
      <c r="K77" s="1032"/>
      <c r="L77" s="1032"/>
      <c r="M77" s="1032"/>
      <c r="N77" s="697"/>
      <c r="O77" s="697"/>
      <c r="P77" s="1032"/>
    </row>
    <row r="78" spans="1:16" ht="12.75">
      <c r="A78" s="1029"/>
      <c r="B78" s="284" t="s">
        <v>24</v>
      </c>
      <c r="C78" s="55" t="s">
        <v>50</v>
      </c>
      <c r="D78" s="85">
        <v>2002</v>
      </c>
      <c r="E78" s="55" t="s">
        <v>43</v>
      </c>
      <c r="F78" s="92">
        <v>83</v>
      </c>
      <c r="G78" s="92">
        <v>86</v>
      </c>
      <c r="H78" s="426">
        <f t="shared" si="3"/>
        <v>169</v>
      </c>
      <c r="I78"/>
      <c r="J78" s="72"/>
      <c r="K78" s="1032"/>
      <c r="L78" s="1032"/>
      <c r="M78" s="1032"/>
      <c r="N78" s="697"/>
      <c r="O78" s="697"/>
      <c r="P78" s="1032"/>
    </row>
    <row r="79" spans="1:16" ht="12.75">
      <c r="A79" s="1029"/>
      <c r="B79" s="447" t="s">
        <v>25</v>
      </c>
      <c r="C79" s="121" t="s">
        <v>183</v>
      </c>
      <c r="D79" s="76">
        <v>2003</v>
      </c>
      <c r="E79" s="121" t="s">
        <v>162</v>
      </c>
      <c r="F79" s="139">
        <v>84</v>
      </c>
      <c r="G79" s="139">
        <v>84</v>
      </c>
      <c r="H79" s="426">
        <f t="shared" si="3"/>
        <v>168</v>
      </c>
      <c r="I79"/>
      <c r="J79" s="72"/>
      <c r="K79" s="1032"/>
      <c r="L79" s="1032"/>
      <c r="M79" s="1032"/>
      <c r="N79" s="697"/>
      <c r="O79" s="697"/>
      <c r="P79" s="1032"/>
    </row>
    <row r="80" spans="1:16" ht="12.75">
      <c r="A80" s="1029"/>
      <c r="B80" s="447" t="s">
        <v>27</v>
      </c>
      <c r="C80" s="943" t="s">
        <v>49</v>
      </c>
      <c r="D80" s="970">
        <v>2002</v>
      </c>
      <c r="E80" s="943" t="s">
        <v>7</v>
      </c>
      <c r="F80" s="76">
        <v>81</v>
      </c>
      <c r="G80" s="76">
        <v>80</v>
      </c>
      <c r="H80" s="426">
        <f t="shared" si="3"/>
        <v>161</v>
      </c>
      <c r="I80"/>
      <c r="J80" s="72"/>
      <c r="K80" s="1032"/>
      <c r="L80" s="1032"/>
      <c r="M80" s="1032"/>
      <c r="N80" s="697"/>
      <c r="O80" s="697"/>
      <c r="P80" s="1032"/>
    </row>
    <row r="81" spans="1:16" ht="11.25" customHeight="1">
      <c r="A81" s="1029"/>
      <c r="B81" s="447" t="s">
        <v>29</v>
      </c>
      <c r="C81" s="37" t="s">
        <v>74</v>
      </c>
      <c r="D81" s="73">
        <v>2002</v>
      </c>
      <c r="E81" s="37" t="s">
        <v>43</v>
      </c>
      <c r="F81" s="76">
        <v>86</v>
      </c>
      <c r="G81" s="76">
        <v>75</v>
      </c>
      <c r="H81" s="1025">
        <f t="shared" si="3"/>
        <v>161</v>
      </c>
      <c r="I81"/>
      <c r="J81" s="72"/>
      <c r="K81" s="1032"/>
      <c r="L81" s="1032"/>
      <c r="M81" s="1032"/>
      <c r="N81" s="697"/>
      <c r="O81" s="697"/>
      <c r="P81" s="1032"/>
    </row>
    <row r="82" spans="1:16" ht="11.25" customHeight="1">
      <c r="A82" s="1029"/>
      <c r="B82" s="447" t="s">
        <v>30</v>
      </c>
      <c r="C82" s="37" t="s">
        <v>80</v>
      </c>
      <c r="D82" s="73">
        <v>2002</v>
      </c>
      <c r="E82" s="37" t="s">
        <v>7</v>
      </c>
      <c r="F82" s="76">
        <v>73</v>
      </c>
      <c r="G82" s="76">
        <v>87</v>
      </c>
      <c r="H82" s="426">
        <f t="shared" si="3"/>
        <v>160</v>
      </c>
      <c r="I82"/>
      <c r="J82" s="37"/>
      <c r="K82" s="1032"/>
      <c r="L82" s="1032"/>
      <c r="M82" s="1032"/>
      <c r="N82" s="697"/>
      <c r="O82" s="697"/>
      <c r="P82" s="1032"/>
    </row>
    <row r="83" spans="1:16" ht="11.25" customHeight="1">
      <c r="A83" s="1029"/>
      <c r="B83" s="447" t="s">
        <v>31</v>
      </c>
      <c r="C83" s="943" t="s">
        <v>47</v>
      </c>
      <c r="D83" s="970">
        <v>2002</v>
      </c>
      <c r="E83" s="944" t="s">
        <v>7</v>
      </c>
      <c r="F83" s="76">
        <v>79</v>
      </c>
      <c r="G83" s="76">
        <v>81</v>
      </c>
      <c r="H83" s="426">
        <f t="shared" si="3"/>
        <v>160</v>
      </c>
      <c r="I83"/>
      <c r="J83" s="72"/>
      <c r="K83" s="1032"/>
      <c r="L83" s="1032"/>
      <c r="M83" s="1032"/>
      <c r="N83" s="697"/>
      <c r="O83" s="697"/>
      <c r="P83" s="1032"/>
    </row>
    <row r="84" spans="1:16" ht="12" customHeight="1">
      <c r="A84" s="1029"/>
      <c r="B84" s="447" t="s">
        <v>33</v>
      </c>
      <c r="C84" s="72" t="s">
        <v>66</v>
      </c>
      <c r="D84" s="117">
        <v>2003</v>
      </c>
      <c r="E84" s="63" t="s">
        <v>43</v>
      </c>
      <c r="F84" s="76">
        <v>77</v>
      </c>
      <c r="G84" s="76">
        <v>73</v>
      </c>
      <c r="H84" s="426">
        <f t="shared" si="3"/>
        <v>150</v>
      </c>
      <c r="I84"/>
      <c r="J84" s="60"/>
      <c r="K84" s="1032"/>
      <c r="L84" s="1032"/>
      <c r="M84" s="1032"/>
      <c r="N84" s="697"/>
      <c r="O84" s="697"/>
      <c r="P84" s="1032"/>
    </row>
    <row r="85" spans="1:16" ht="11.25" customHeight="1">
      <c r="A85" s="1029"/>
      <c r="B85" s="447" t="s">
        <v>34</v>
      </c>
      <c r="C85" s="37" t="s">
        <v>85</v>
      </c>
      <c r="D85" s="78">
        <v>2003</v>
      </c>
      <c r="E85" s="37" t="s">
        <v>55</v>
      </c>
      <c r="F85" s="78">
        <v>75</v>
      </c>
      <c r="G85" s="78">
        <v>72</v>
      </c>
      <c r="H85" s="426">
        <f t="shared" si="3"/>
        <v>147</v>
      </c>
      <c r="I85"/>
      <c r="K85" s="1032"/>
      <c r="L85" s="1032"/>
      <c r="M85" s="1032"/>
      <c r="N85" s="697"/>
      <c r="O85" s="697"/>
      <c r="P85" s="697"/>
    </row>
    <row r="86" spans="1:16" ht="11.25" customHeight="1">
      <c r="A86" s="1029"/>
      <c r="B86" s="447" t="s">
        <v>36</v>
      </c>
      <c r="C86" s="72" t="s">
        <v>67</v>
      </c>
      <c r="D86" s="78">
        <v>2003</v>
      </c>
      <c r="E86" s="72" t="s">
        <v>55</v>
      </c>
      <c r="F86" s="129">
        <v>78</v>
      </c>
      <c r="G86" s="129">
        <v>68</v>
      </c>
      <c r="H86" s="426">
        <f t="shared" si="3"/>
        <v>146</v>
      </c>
      <c r="I86"/>
      <c r="K86" s="1032"/>
      <c r="L86" s="1032"/>
      <c r="M86" s="1032"/>
      <c r="N86" s="697"/>
      <c r="O86" s="697"/>
      <c r="P86" s="697"/>
    </row>
    <row r="87" spans="1:16" ht="11.25" customHeight="1">
      <c r="A87" s="1029"/>
      <c r="B87" s="447" t="s">
        <v>37</v>
      </c>
      <c r="C87" s="72" t="s">
        <v>185</v>
      </c>
      <c r="D87" s="78">
        <v>2003</v>
      </c>
      <c r="E87" s="72" t="s">
        <v>55</v>
      </c>
      <c r="F87" s="129">
        <v>67</v>
      </c>
      <c r="G87" s="129">
        <v>70</v>
      </c>
      <c r="H87" s="1025">
        <f t="shared" si="3"/>
        <v>137</v>
      </c>
      <c r="I87"/>
      <c r="J87" s="60"/>
      <c r="K87" s="1032"/>
      <c r="L87" s="1032"/>
      <c r="M87" s="1032"/>
      <c r="N87" s="697"/>
      <c r="O87" s="697"/>
      <c r="P87" s="697"/>
    </row>
    <row r="88" spans="1:16" ht="11.25" customHeight="1">
      <c r="A88" s="1029"/>
      <c r="B88" s="447" t="s">
        <v>38</v>
      </c>
      <c r="C88" s="37" t="s">
        <v>100</v>
      </c>
      <c r="D88" s="73">
        <v>2002</v>
      </c>
      <c r="E88" s="37" t="s">
        <v>7</v>
      </c>
      <c r="F88" s="76">
        <v>72</v>
      </c>
      <c r="G88" s="76">
        <v>65</v>
      </c>
      <c r="H88" s="426">
        <f t="shared" si="3"/>
        <v>137</v>
      </c>
      <c r="I88"/>
      <c r="J88" s="60"/>
      <c r="K88" s="1032"/>
      <c r="L88" s="1032"/>
      <c r="M88" s="1032"/>
      <c r="N88" s="697"/>
      <c r="O88" s="697"/>
      <c r="P88" s="697"/>
    </row>
    <row r="89" spans="1:16" ht="12.75" customHeight="1">
      <c r="A89" s="1029"/>
      <c r="B89" s="447" t="s">
        <v>39</v>
      </c>
      <c r="C89" s="37" t="s">
        <v>51</v>
      </c>
      <c r="D89" s="78">
        <v>2002</v>
      </c>
      <c r="E89" s="37" t="s">
        <v>7</v>
      </c>
      <c r="F89" s="76">
        <v>66</v>
      </c>
      <c r="G89" s="76">
        <v>63</v>
      </c>
      <c r="H89" s="426">
        <f t="shared" si="3"/>
        <v>129</v>
      </c>
      <c r="I89"/>
      <c r="J89" s="60"/>
      <c r="K89" s="1032"/>
      <c r="L89" s="1032"/>
      <c r="M89" s="1032"/>
      <c r="N89" s="697"/>
      <c r="O89" s="697"/>
      <c r="P89" s="697"/>
    </row>
    <row r="90" spans="1:16" ht="11.25" customHeight="1">
      <c r="A90" s="1029"/>
      <c r="B90" s="447" t="s">
        <v>132</v>
      </c>
      <c r="C90" s="72" t="s">
        <v>68</v>
      </c>
      <c r="D90" s="78">
        <v>2003</v>
      </c>
      <c r="E90" s="72" t="s">
        <v>55</v>
      </c>
      <c r="F90" s="129">
        <v>65</v>
      </c>
      <c r="G90" s="129">
        <v>60</v>
      </c>
      <c r="H90" s="1025">
        <f t="shared" si="3"/>
        <v>125</v>
      </c>
      <c r="I90"/>
      <c r="J90"/>
      <c r="K90" s="1032"/>
      <c r="L90" s="1032"/>
      <c r="M90" s="1032"/>
      <c r="N90" s="697"/>
      <c r="O90" s="697"/>
      <c r="P90" s="697"/>
    </row>
    <row r="91" spans="1:16" ht="12.75" customHeight="1">
      <c r="A91" s="1029"/>
      <c r="B91" s="1013" t="s">
        <v>208</v>
      </c>
      <c r="C91" s="580"/>
      <c r="D91" s="581"/>
      <c r="E91" s="580"/>
      <c r="F91" s="581"/>
      <c r="G91" s="581"/>
      <c r="H91" s="1014" t="s">
        <v>6</v>
      </c>
      <c r="I91"/>
      <c r="J91"/>
      <c r="K91" s="1032"/>
      <c r="L91" s="1032"/>
      <c r="M91" s="1032"/>
      <c r="N91" s="697"/>
      <c r="O91" s="697"/>
      <c r="P91" s="697"/>
    </row>
    <row r="92" spans="1:16" ht="11.25" customHeight="1">
      <c r="A92" s="1029"/>
      <c r="B92" s="281" t="s">
        <v>17</v>
      </c>
      <c r="C92" s="630" t="s">
        <v>184</v>
      </c>
      <c r="D92" s="92">
        <v>2003</v>
      </c>
      <c r="E92" s="630" t="s">
        <v>162</v>
      </c>
      <c r="F92" s="1012">
        <v>85</v>
      </c>
      <c r="G92" s="1012">
        <v>83</v>
      </c>
      <c r="H92" s="1025">
        <f>F92+G92</f>
        <v>168</v>
      </c>
      <c r="I92"/>
      <c r="J92"/>
      <c r="K92" s="1032"/>
      <c r="L92" s="1032"/>
      <c r="M92" s="1032"/>
      <c r="N92" s="697"/>
      <c r="O92" s="697"/>
      <c r="P92" s="697"/>
    </row>
    <row r="93" spans="1:16" ht="11.25" customHeight="1">
      <c r="A93" s="1029"/>
      <c r="B93" s="283" t="s">
        <v>20</v>
      </c>
      <c r="C93" s="89" t="s">
        <v>182</v>
      </c>
      <c r="D93" s="628">
        <v>2003</v>
      </c>
      <c r="E93" s="630" t="s">
        <v>162</v>
      </c>
      <c r="F93" s="38">
        <v>76</v>
      </c>
      <c r="G93" s="38">
        <v>74</v>
      </c>
      <c r="H93" s="426">
        <f>F93+G93</f>
        <v>150</v>
      </c>
      <c r="I93"/>
      <c r="J93"/>
      <c r="K93" s="87"/>
      <c r="L93" s="87"/>
      <c r="M93" s="87"/>
      <c r="N93" s="58"/>
      <c r="O93" s="58"/>
      <c r="P93" s="58"/>
    </row>
    <row r="94" spans="1:16" ht="11.25" customHeight="1">
      <c r="A94" s="1029"/>
      <c r="B94" s="284"/>
      <c r="C94" s="940" t="s">
        <v>210</v>
      </c>
      <c r="D94" s="967">
        <v>2002</v>
      </c>
      <c r="E94" s="942" t="s">
        <v>43</v>
      </c>
      <c r="F94" s="967"/>
      <c r="G94" s="967"/>
      <c r="H94" s="426" t="s">
        <v>73</v>
      </c>
      <c r="I94"/>
      <c r="J94"/>
      <c r="K94" s="87"/>
      <c r="L94" s="87"/>
      <c r="M94" s="87"/>
      <c r="N94" s="58"/>
      <c r="O94" s="58"/>
      <c r="P94" s="58"/>
    </row>
    <row r="95" spans="1:16" ht="12.75">
      <c r="A95" s="1029"/>
      <c r="B95" s="741"/>
      <c r="C95" s="121"/>
      <c r="D95" s="76"/>
      <c r="E95" s="121"/>
      <c r="F95" s="139"/>
      <c r="G95" s="139"/>
      <c r="H95" s="426"/>
      <c r="I95"/>
      <c r="J95"/>
      <c r="K95" s="87"/>
      <c r="L95" s="87"/>
      <c r="M95" s="87"/>
      <c r="N95" s="58"/>
      <c r="O95" s="58"/>
      <c r="P95" s="58"/>
    </row>
    <row r="96" spans="1:16" ht="12.75">
      <c r="A96" s="1029"/>
      <c r="B96" s="1015" t="s">
        <v>62</v>
      </c>
      <c r="C96" s="965"/>
      <c r="D96" s="966"/>
      <c r="E96" s="965"/>
      <c r="F96" s="966"/>
      <c r="G96" s="966"/>
      <c r="H96" s="1016"/>
      <c r="I96"/>
      <c r="J96"/>
      <c r="K96" s="87"/>
      <c r="L96" s="87"/>
      <c r="M96" s="87"/>
      <c r="N96" s="58"/>
      <c r="O96" s="58"/>
      <c r="P96" s="58"/>
    </row>
    <row r="97" spans="1:16" ht="12.75">
      <c r="A97" s="1029"/>
      <c r="B97" s="570" t="s">
        <v>17</v>
      </c>
      <c r="C97" s="571" t="s">
        <v>43</v>
      </c>
      <c r="D97" s="571"/>
      <c r="E97" s="571"/>
      <c r="F97" s="572"/>
      <c r="G97" s="572"/>
      <c r="H97" s="573">
        <f>SUM(H98:H100)</f>
        <v>500</v>
      </c>
      <c r="I97"/>
      <c r="J97"/>
      <c r="K97" s="87"/>
      <c r="L97" s="87"/>
      <c r="M97" s="87"/>
      <c r="N97" s="58"/>
      <c r="O97" s="58"/>
      <c r="P97" s="58"/>
    </row>
    <row r="98" spans="1:16" ht="12.75">
      <c r="A98" s="1029"/>
      <c r="B98" s="395"/>
      <c r="C98" s="109" t="s">
        <v>52</v>
      </c>
      <c r="D98" s="109">
        <v>2003</v>
      </c>
      <c r="E98" s="109" t="s">
        <v>43</v>
      </c>
      <c r="F98" s="110">
        <v>84</v>
      </c>
      <c r="G98" s="110">
        <v>86</v>
      </c>
      <c r="H98" s="396">
        <f>F98+G98</f>
        <v>170</v>
      </c>
      <c r="I98"/>
      <c r="J98" s="60"/>
      <c r="K98" s="87"/>
      <c r="L98" s="87"/>
      <c r="M98" s="87"/>
      <c r="N98" s="58"/>
      <c r="O98" s="58"/>
      <c r="P98" s="58"/>
    </row>
    <row r="99" spans="1:15" ht="12.75">
      <c r="A99" s="1029"/>
      <c r="B99" s="395"/>
      <c r="C99" s="109" t="s">
        <v>50</v>
      </c>
      <c r="D99" s="109">
        <v>2002</v>
      </c>
      <c r="E99" s="109" t="s">
        <v>43</v>
      </c>
      <c r="F99" s="110">
        <v>83</v>
      </c>
      <c r="G99" s="110">
        <v>86</v>
      </c>
      <c r="H99" s="396">
        <f>F99+G99</f>
        <v>169</v>
      </c>
      <c r="I99"/>
      <c r="K99" s="1031"/>
      <c r="L99" s="1031"/>
      <c r="M99" s="1031"/>
      <c r="N99" s="225"/>
      <c r="O99" s="225"/>
    </row>
    <row r="100" spans="1:15" ht="12.75">
      <c r="A100" s="1029"/>
      <c r="B100" s="395"/>
      <c r="C100" s="109" t="s">
        <v>74</v>
      </c>
      <c r="D100" s="109">
        <v>2002</v>
      </c>
      <c r="E100" s="109" t="s">
        <v>43</v>
      </c>
      <c r="F100" s="110">
        <v>86</v>
      </c>
      <c r="G100" s="110">
        <v>75</v>
      </c>
      <c r="H100" s="396">
        <f>F100+G100</f>
        <v>161</v>
      </c>
      <c r="I100"/>
      <c r="K100" s="1031"/>
      <c r="L100" s="1031"/>
      <c r="M100" s="1031"/>
      <c r="N100" s="225"/>
      <c r="O100" s="225"/>
    </row>
    <row r="101" spans="1:10" ht="12.75">
      <c r="A101" s="1029"/>
      <c r="B101" s="395"/>
      <c r="C101" s="60"/>
      <c r="D101" s="61"/>
      <c r="E101" s="60"/>
      <c r="F101" s="61"/>
      <c r="G101" s="61"/>
      <c r="H101" s="396"/>
      <c r="I101"/>
      <c r="J101" s="60"/>
    </row>
    <row r="102" spans="1:10" ht="12.75">
      <c r="A102" s="1029"/>
      <c r="B102" s="570" t="s">
        <v>20</v>
      </c>
      <c r="C102" s="571" t="s">
        <v>162</v>
      </c>
      <c r="D102" s="571"/>
      <c r="E102" s="571"/>
      <c r="F102" s="572"/>
      <c r="G102" s="572"/>
      <c r="H102" s="573">
        <f>SUM(H103:H105)</f>
        <v>486</v>
      </c>
      <c r="I102"/>
      <c r="J102" s="916"/>
    </row>
    <row r="103" spans="1:10" ht="12.75">
      <c r="A103" s="1029"/>
      <c r="B103" s="395"/>
      <c r="C103" s="109" t="s">
        <v>183</v>
      </c>
      <c r="D103" s="110">
        <v>2003</v>
      </c>
      <c r="E103" s="109" t="s">
        <v>162</v>
      </c>
      <c r="F103" s="62">
        <v>84</v>
      </c>
      <c r="G103" s="62">
        <v>84</v>
      </c>
      <c r="H103" s="396">
        <f>F103+G103</f>
        <v>168</v>
      </c>
      <c r="I103"/>
      <c r="J103" s="916"/>
    </row>
    <row r="104" spans="1:10" ht="12.75">
      <c r="A104" s="1029"/>
      <c r="B104" s="395"/>
      <c r="C104" s="109" t="s">
        <v>184</v>
      </c>
      <c r="D104" s="110">
        <v>2003</v>
      </c>
      <c r="E104" s="109" t="s">
        <v>162</v>
      </c>
      <c r="F104" s="62">
        <v>85</v>
      </c>
      <c r="G104" s="62">
        <v>83</v>
      </c>
      <c r="H104" s="396">
        <f>F104+G104</f>
        <v>168</v>
      </c>
      <c r="I104"/>
      <c r="J104" s="916"/>
    </row>
    <row r="105" spans="1:10" ht="12.75">
      <c r="A105" s="1029"/>
      <c r="B105" s="395"/>
      <c r="C105" s="45" t="s">
        <v>182</v>
      </c>
      <c r="D105" s="46">
        <v>2003</v>
      </c>
      <c r="E105" s="109" t="s">
        <v>162</v>
      </c>
      <c r="F105" s="57">
        <v>76</v>
      </c>
      <c r="G105" s="57">
        <v>74</v>
      </c>
      <c r="H105" s="396">
        <f>F105+G105</f>
        <v>150</v>
      </c>
      <c r="I105"/>
      <c r="J105" s="916"/>
    </row>
    <row r="106" spans="1:10" ht="12.75">
      <c r="A106" s="1029"/>
      <c r="B106" s="395"/>
      <c r="C106" s="60"/>
      <c r="D106" s="61"/>
      <c r="E106" s="60"/>
      <c r="F106" s="61"/>
      <c r="G106" s="61"/>
      <c r="H106" s="396"/>
      <c r="I106"/>
      <c r="J106" s="916"/>
    </row>
    <row r="107" spans="1:16" ht="12.75">
      <c r="A107" s="1029"/>
      <c r="B107" s="570" t="s">
        <v>24</v>
      </c>
      <c r="C107" s="571" t="s">
        <v>7</v>
      </c>
      <c r="D107" s="571"/>
      <c r="E107" s="571"/>
      <c r="F107" s="572"/>
      <c r="G107" s="572"/>
      <c r="H107" s="573">
        <f>SUM(H108:H110)</f>
        <v>481</v>
      </c>
      <c r="I107"/>
      <c r="J107" s="916"/>
      <c r="K107" s="60"/>
      <c r="L107" s="46"/>
      <c r="M107" s="60"/>
      <c r="N107" s="57"/>
      <c r="O107" s="57"/>
      <c r="P107" s="77"/>
    </row>
    <row r="108" spans="1:16" ht="12.75">
      <c r="A108" s="1029"/>
      <c r="B108" s="395"/>
      <c r="C108" s="109" t="s">
        <v>49</v>
      </c>
      <c r="D108" s="109">
        <v>2002</v>
      </c>
      <c r="E108" s="109" t="s">
        <v>7</v>
      </c>
      <c r="F108" s="110">
        <v>81</v>
      </c>
      <c r="G108" s="110">
        <v>80</v>
      </c>
      <c r="H108" s="396">
        <f>F108+G108</f>
        <v>161</v>
      </c>
      <c r="I108"/>
      <c r="J108" s="109"/>
      <c r="K108" s="60"/>
      <c r="L108" s="46"/>
      <c r="M108" s="60"/>
      <c r="N108" s="57"/>
      <c r="O108" s="57"/>
      <c r="P108" s="77"/>
    </row>
    <row r="109" spans="1:16" ht="12.75">
      <c r="A109" s="1029"/>
      <c r="B109" s="395"/>
      <c r="C109" s="109" t="s">
        <v>80</v>
      </c>
      <c r="D109" s="109">
        <v>2002</v>
      </c>
      <c r="E109" s="109" t="s">
        <v>7</v>
      </c>
      <c r="F109" s="110">
        <v>73</v>
      </c>
      <c r="G109" s="110">
        <v>87</v>
      </c>
      <c r="H109" s="396">
        <f>F109+G109</f>
        <v>160</v>
      </c>
      <c r="I109"/>
      <c r="J109" s="109"/>
      <c r="K109" s="60"/>
      <c r="L109" s="61"/>
      <c r="M109" s="60"/>
      <c r="N109" s="61"/>
      <c r="O109" s="61"/>
      <c r="P109" s="77"/>
    </row>
    <row r="110" spans="1:16" ht="12.75">
      <c r="A110" s="1029"/>
      <c r="B110" s="395"/>
      <c r="C110" s="109" t="s">
        <v>47</v>
      </c>
      <c r="D110" s="109">
        <v>2002</v>
      </c>
      <c r="E110" s="109" t="s">
        <v>7</v>
      </c>
      <c r="F110" s="110">
        <v>79</v>
      </c>
      <c r="G110" s="110">
        <v>81</v>
      </c>
      <c r="H110" s="396">
        <f>F110+G110</f>
        <v>160</v>
      </c>
      <c r="I110"/>
      <c r="K110" s="45"/>
      <c r="L110" s="61"/>
      <c r="M110" s="45"/>
      <c r="N110" s="57"/>
      <c r="O110" s="57"/>
      <c r="P110" s="1037"/>
    </row>
    <row r="111" spans="1:16" ht="12.75">
      <c r="A111" s="1029"/>
      <c r="B111" s="395"/>
      <c r="C111" s="60"/>
      <c r="D111" s="61"/>
      <c r="E111" s="60"/>
      <c r="F111" s="61"/>
      <c r="G111" s="61"/>
      <c r="H111" s="396"/>
      <c r="I111"/>
      <c r="J111" s="60"/>
      <c r="K111" s="1036"/>
      <c r="L111" s="1036"/>
      <c r="M111" s="1036"/>
      <c r="N111" s="1037"/>
      <c r="O111" s="1037"/>
      <c r="P111" s="1037"/>
    </row>
    <row r="112" spans="1:16" ht="12.75">
      <c r="A112" s="1029"/>
      <c r="B112" s="570" t="s">
        <v>25</v>
      </c>
      <c r="C112" s="571" t="s">
        <v>55</v>
      </c>
      <c r="D112" s="571"/>
      <c r="E112" s="571"/>
      <c r="F112" s="572"/>
      <c r="G112" s="572"/>
      <c r="H112" s="573">
        <f>SUM(H113:H115)</f>
        <v>466</v>
      </c>
      <c r="I112"/>
      <c r="K112" s="1036"/>
      <c r="L112" s="1036"/>
      <c r="M112" s="1036"/>
      <c r="N112" s="1037"/>
      <c r="O112" s="1037"/>
      <c r="P112" s="1037"/>
    </row>
    <row r="113" spans="1:16" ht="12.75">
      <c r="A113" s="1029"/>
      <c r="B113" s="395"/>
      <c r="C113" s="60" t="s">
        <v>72</v>
      </c>
      <c r="D113" s="46">
        <v>2002</v>
      </c>
      <c r="E113" s="60" t="s">
        <v>55</v>
      </c>
      <c r="F113" s="57">
        <v>88</v>
      </c>
      <c r="G113" s="57">
        <v>85</v>
      </c>
      <c r="H113" s="396">
        <f>F113+G113</f>
        <v>173</v>
      </c>
      <c r="I113"/>
      <c r="K113" s="1042"/>
      <c r="L113" s="339"/>
      <c r="M113" s="1042"/>
      <c r="N113" s="339"/>
      <c r="O113" s="339"/>
      <c r="P113" s="1038"/>
    </row>
    <row r="114" spans="1:16" ht="12.75">
      <c r="A114" s="1029"/>
      <c r="B114" s="395"/>
      <c r="C114" s="60" t="s">
        <v>85</v>
      </c>
      <c r="D114" s="61">
        <v>2003</v>
      </c>
      <c r="E114" s="60" t="s">
        <v>55</v>
      </c>
      <c r="F114" s="61">
        <v>75</v>
      </c>
      <c r="G114" s="61">
        <v>72</v>
      </c>
      <c r="H114" s="396">
        <f>F114+G114</f>
        <v>147</v>
      </c>
      <c r="I114"/>
      <c r="J114" s="60"/>
      <c r="L114" s="335"/>
      <c r="M114" s="338"/>
      <c r="P114" s="1038"/>
    </row>
    <row r="115" spans="1:16" ht="12.75">
      <c r="A115" s="1029"/>
      <c r="B115" s="395"/>
      <c r="C115" s="45" t="s">
        <v>67</v>
      </c>
      <c r="D115" s="61">
        <v>2003</v>
      </c>
      <c r="E115" s="45" t="s">
        <v>55</v>
      </c>
      <c r="F115" s="57">
        <v>78</v>
      </c>
      <c r="G115" s="57">
        <v>68</v>
      </c>
      <c r="H115" s="396">
        <f>F115+G115</f>
        <v>146</v>
      </c>
      <c r="I115"/>
      <c r="K115" s="1043"/>
      <c r="L115" s="1044"/>
      <c r="M115" s="1045"/>
      <c r="N115" s="1037"/>
      <c r="O115" s="1037"/>
      <c r="P115" s="1038"/>
    </row>
    <row r="116" spans="1:16" ht="13.5" thickBot="1">
      <c r="A116" s="1029"/>
      <c r="B116" s="398"/>
      <c r="C116" s="454"/>
      <c r="D116" s="437"/>
      <c r="E116" s="454"/>
      <c r="F116" s="455"/>
      <c r="G116" s="455"/>
      <c r="H116" s="402"/>
      <c r="I116"/>
      <c r="J116" s="60"/>
      <c r="K116" s="1042"/>
      <c r="L116" s="339"/>
      <c r="M116" s="1042"/>
      <c r="N116" s="1037"/>
      <c r="O116" s="1037"/>
      <c r="P116" s="1038"/>
    </row>
    <row r="117" spans="1:16" ht="13.5" thickBot="1">
      <c r="A117" s="1029"/>
      <c r="B117" s="1"/>
      <c r="C117" s="60"/>
      <c r="D117" s="61"/>
      <c r="E117" s="60"/>
      <c r="F117" s="61"/>
      <c r="G117" s="61"/>
      <c r="H117" s="110"/>
      <c r="I117"/>
      <c r="J117" s="70"/>
      <c r="L117" s="335"/>
      <c r="M117" s="338"/>
      <c r="N117" s="1037"/>
      <c r="O117" s="1037"/>
      <c r="P117" s="1038"/>
    </row>
    <row r="118" spans="1:16" ht="14.25">
      <c r="A118" s="1029"/>
      <c r="B118" s="1017" t="s">
        <v>126</v>
      </c>
      <c r="C118" s="1018"/>
      <c r="D118" s="470"/>
      <c r="E118" s="1019"/>
      <c r="F118" s="470"/>
      <c r="G118" s="470"/>
      <c r="H118" s="1020" t="s">
        <v>6</v>
      </c>
      <c r="I118"/>
      <c r="J118" s="60"/>
      <c r="L118" s="335"/>
      <c r="M118" s="338"/>
      <c r="N118" s="1037"/>
      <c r="O118" s="1037"/>
      <c r="P118" s="1038"/>
    </row>
    <row r="119" spans="1:16" ht="12.75">
      <c r="A119" s="1029"/>
      <c r="B119" s="281" t="s">
        <v>17</v>
      </c>
      <c r="C119" s="37" t="s">
        <v>93</v>
      </c>
      <c r="D119" s="73">
        <v>2002</v>
      </c>
      <c r="E119" s="37" t="s">
        <v>13</v>
      </c>
      <c r="F119" s="76">
        <v>81</v>
      </c>
      <c r="G119" s="76">
        <v>82</v>
      </c>
      <c r="H119" s="426">
        <f aca="true" t="shared" si="4" ref="H119:H125">F119+G119</f>
        <v>163</v>
      </c>
      <c r="I119"/>
      <c r="J119" s="60"/>
      <c r="K119" s="1042"/>
      <c r="L119" s="339"/>
      <c r="M119" s="1042"/>
      <c r="N119" s="1037"/>
      <c r="O119" s="1037"/>
      <c r="P119" s="1038"/>
    </row>
    <row r="120" spans="1:16" ht="12.75">
      <c r="A120" s="1029"/>
      <c r="B120" s="283" t="s">
        <v>20</v>
      </c>
      <c r="C120" s="37" t="s">
        <v>72</v>
      </c>
      <c r="D120" s="73">
        <v>2002</v>
      </c>
      <c r="E120" s="37" t="s">
        <v>55</v>
      </c>
      <c r="F120" s="76">
        <v>71</v>
      </c>
      <c r="G120" s="76">
        <v>73</v>
      </c>
      <c r="H120" s="426">
        <f t="shared" si="4"/>
        <v>144</v>
      </c>
      <c r="I120"/>
      <c r="J120" s="60"/>
      <c r="L120" s="335"/>
      <c r="M120" s="1042"/>
      <c r="N120" s="1037"/>
      <c r="O120" s="1037"/>
      <c r="P120" s="1038"/>
    </row>
    <row r="121" spans="1:16" ht="12.75">
      <c r="A121" s="1029"/>
      <c r="B121" s="284" t="s">
        <v>24</v>
      </c>
      <c r="C121" s="37" t="s">
        <v>68</v>
      </c>
      <c r="D121" s="73">
        <v>2003</v>
      </c>
      <c r="E121" s="37" t="s">
        <v>55</v>
      </c>
      <c r="F121" s="76">
        <v>59</v>
      </c>
      <c r="G121" s="76">
        <v>55</v>
      </c>
      <c r="H121" s="426">
        <f t="shared" si="4"/>
        <v>114</v>
      </c>
      <c r="I121"/>
      <c r="J121" s="60"/>
      <c r="L121" s="335"/>
      <c r="M121" s="338"/>
      <c r="N121" s="1037"/>
      <c r="O121" s="1037"/>
      <c r="P121" s="1038"/>
    </row>
    <row r="122" spans="1:16" ht="12.75">
      <c r="A122" s="1029"/>
      <c r="B122" s="447" t="s">
        <v>25</v>
      </c>
      <c r="C122" s="37" t="s">
        <v>181</v>
      </c>
      <c r="D122" s="73">
        <v>2002</v>
      </c>
      <c r="E122" s="37" t="s">
        <v>13</v>
      </c>
      <c r="F122" s="76">
        <v>43</v>
      </c>
      <c r="G122" s="76">
        <v>63</v>
      </c>
      <c r="H122" s="426">
        <f t="shared" si="4"/>
        <v>106</v>
      </c>
      <c r="I122"/>
      <c r="J122" s="60"/>
      <c r="L122" s="335"/>
      <c r="M122" s="338"/>
      <c r="N122" s="1037"/>
      <c r="O122" s="1037"/>
      <c r="P122" s="1038"/>
    </row>
    <row r="123" spans="1:16" ht="12.75">
      <c r="A123" s="1029"/>
      <c r="B123" s="447" t="s">
        <v>27</v>
      </c>
      <c r="C123" s="37" t="s">
        <v>71</v>
      </c>
      <c r="D123" s="73">
        <v>2004</v>
      </c>
      <c r="E123" s="37" t="s">
        <v>13</v>
      </c>
      <c r="F123" s="76">
        <v>52</v>
      </c>
      <c r="G123" s="76">
        <v>54</v>
      </c>
      <c r="H123" s="426">
        <f t="shared" si="4"/>
        <v>106</v>
      </c>
      <c r="I123"/>
      <c r="J123" s="60"/>
      <c r="L123" s="335"/>
      <c r="M123" s="338"/>
      <c r="N123" s="1037"/>
      <c r="O123" s="1037"/>
      <c r="P123" s="1038"/>
    </row>
    <row r="124" spans="1:16" ht="12.75">
      <c r="A124" s="1029"/>
      <c r="B124" s="447" t="s">
        <v>29</v>
      </c>
      <c r="C124" s="37" t="s">
        <v>216</v>
      </c>
      <c r="D124" s="73">
        <v>2003</v>
      </c>
      <c r="E124" s="37" t="s">
        <v>13</v>
      </c>
      <c r="F124" s="76">
        <v>69</v>
      </c>
      <c r="G124" s="76">
        <v>36</v>
      </c>
      <c r="H124" s="426">
        <f t="shared" si="4"/>
        <v>105</v>
      </c>
      <c r="I124"/>
      <c r="J124" s="60"/>
      <c r="L124" s="335"/>
      <c r="M124" s="338"/>
      <c r="N124" s="1037"/>
      <c r="O124" s="1037"/>
      <c r="P124" s="1038"/>
    </row>
    <row r="125" spans="1:16" ht="12.75">
      <c r="A125" s="1029"/>
      <c r="B125" s="447" t="s">
        <v>30</v>
      </c>
      <c r="C125" s="37" t="s">
        <v>67</v>
      </c>
      <c r="D125" s="73">
        <v>2003</v>
      </c>
      <c r="E125" s="37" t="s">
        <v>55</v>
      </c>
      <c r="F125" s="76">
        <v>40</v>
      </c>
      <c r="G125" s="76">
        <v>48</v>
      </c>
      <c r="H125" s="426">
        <f t="shared" si="4"/>
        <v>88</v>
      </c>
      <c r="I125"/>
      <c r="J125" s="60"/>
      <c r="K125" s="1036"/>
      <c r="L125" s="1036"/>
      <c r="M125" s="1046"/>
      <c r="N125" s="1037"/>
      <c r="O125" s="1037"/>
      <c r="P125" s="1038"/>
    </row>
    <row r="126" spans="1:16" ht="14.25">
      <c r="A126" s="1029"/>
      <c r="B126" s="1021" t="s">
        <v>127</v>
      </c>
      <c r="C126" s="971"/>
      <c r="D126" s="565"/>
      <c r="E126" s="972"/>
      <c r="F126" s="565"/>
      <c r="G126" s="565"/>
      <c r="H126" s="1022" t="s">
        <v>6</v>
      </c>
      <c r="I126"/>
      <c r="L126" s="335"/>
      <c r="M126" s="338"/>
      <c r="N126" s="1037"/>
      <c r="O126" s="1037"/>
      <c r="P126" s="1038"/>
    </row>
    <row r="127" spans="1:16" ht="14.25" customHeight="1">
      <c r="A127" s="1029"/>
      <c r="B127" s="281" t="s">
        <v>17</v>
      </c>
      <c r="C127" s="37" t="s">
        <v>95</v>
      </c>
      <c r="D127" s="73">
        <v>2002</v>
      </c>
      <c r="E127" s="37" t="s">
        <v>13</v>
      </c>
      <c r="F127" s="76">
        <v>86</v>
      </c>
      <c r="G127" s="76">
        <v>88</v>
      </c>
      <c r="H127" s="426">
        <f aca="true" t="shared" si="5" ref="H127:H132">F127+G127</f>
        <v>174</v>
      </c>
      <c r="I127"/>
      <c r="L127" s="335"/>
      <c r="M127" s="338"/>
      <c r="N127" s="339"/>
      <c r="O127" s="339"/>
      <c r="P127" s="1038"/>
    </row>
    <row r="128" spans="1:16" ht="12" customHeight="1">
      <c r="A128" s="1029"/>
      <c r="B128" s="283" t="s">
        <v>20</v>
      </c>
      <c r="C128" s="37" t="s">
        <v>98</v>
      </c>
      <c r="D128" s="78">
        <v>2003</v>
      </c>
      <c r="E128" s="37" t="s">
        <v>13</v>
      </c>
      <c r="F128" s="78">
        <v>85</v>
      </c>
      <c r="G128" s="78">
        <v>88</v>
      </c>
      <c r="H128" s="426">
        <f t="shared" si="5"/>
        <v>173</v>
      </c>
      <c r="I128"/>
      <c r="L128" s="335"/>
      <c r="M128" s="338"/>
      <c r="N128" s="339"/>
      <c r="O128" s="339"/>
      <c r="P128" s="1038"/>
    </row>
    <row r="129" spans="1:16" ht="12" customHeight="1">
      <c r="A129" s="1029"/>
      <c r="B129" s="284" t="s">
        <v>24</v>
      </c>
      <c r="C129" s="37" t="s">
        <v>54</v>
      </c>
      <c r="D129" s="73">
        <v>2002</v>
      </c>
      <c r="E129" s="37" t="s">
        <v>13</v>
      </c>
      <c r="F129" s="76">
        <v>84</v>
      </c>
      <c r="G129" s="76">
        <v>88</v>
      </c>
      <c r="H129" s="426">
        <f t="shared" si="5"/>
        <v>172</v>
      </c>
      <c r="I129"/>
      <c r="L129" s="335"/>
      <c r="M129" s="338"/>
      <c r="N129" s="339"/>
      <c r="O129" s="339"/>
      <c r="P129" s="1038"/>
    </row>
    <row r="130" spans="1:16" ht="12" customHeight="1">
      <c r="A130" s="1029"/>
      <c r="B130" s="1026" t="s">
        <v>25</v>
      </c>
      <c r="C130" s="37" t="s">
        <v>86</v>
      </c>
      <c r="D130" s="73">
        <v>2003</v>
      </c>
      <c r="E130" s="37" t="s">
        <v>13</v>
      </c>
      <c r="F130" s="76">
        <v>87</v>
      </c>
      <c r="G130" s="76">
        <v>82</v>
      </c>
      <c r="H130" s="426">
        <f t="shared" si="5"/>
        <v>169</v>
      </c>
      <c r="I130"/>
      <c r="K130" s="1042"/>
      <c r="L130" s="339"/>
      <c r="M130" s="1042"/>
      <c r="N130" s="1037"/>
      <c r="O130" s="1037"/>
      <c r="P130" s="1038"/>
    </row>
    <row r="131" spans="1:16" ht="12.75">
      <c r="A131" s="1029"/>
      <c r="B131" s="1026" t="s">
        <v>27</v>
      </c>
      <c r="C131" s="37" t="s">
        <v>124</v>
      </c>
      <c r="D131" s="73">
        <v>2003</v>
      </c>
      <c r="E131" s="37" t="s">
        <v>13</v>
      </c>
      <c r="F131" s="76">
        <v>68</v>
      </c>
      <c r="G131" s="76">
        <v>68</v>
      </c>
      <c r="H131" s="426">
        <f t="shared" si="5"/>
        <v>136</v>
      </c>
      <c r="I131"/>
      <c r="L131" s="335"/>
      <c r="M131" s="338"/>
      <c r="P131" s="335"/>
    </row>
    <row r="132" spans="1:16" ht="12.75">
      <c r="A132" s="1029"/>
      <c r="B132" s="1026" t="s">
        <v>29</v>
      </c>
      <c r="C132" s="37" t="s">
        <v>215</v>
      </c>
      <c r="D132" s="73">
        <v>2003</v>
      </c>
      <c r="E132" s="37" t="s">
        <v>13</v>
      </c>
      <c r="F132" s="76">
        <v>60</v>
      </c>
      <c r="G132" s="76">
        <v>70</v>
      </c>
      <c r="H132" s="426">
        <f t="shared" si="5"/>
        <v>130</v>
      </c>
      <c r="I132"/>
      <c r="L132" s="335"/>
      <c r="M132" s="338"/>
      <c r="P132" s="335"/>
    </row>
    <row r="133" spans="1:16" ht="12.75">
      <c r="A133" s="1029"/>
      <c r="B133" s="881" t="s">
        <v>30</v>
      </c>
      <c r="C133" s="37" t="s">
        <v>125</v>
      </c>
      <c r="D133" s="73">
        <v>2003</v>
      </c>
      <c r="E133" s="37" t="s">
        <v>13</v>
      </c>
      <c r="F133" s="92"/>
      <c r="G133" s="92"/>
      <c r="H133" s="426" t="s">
        <v>73</v>
      </c>
      <c r="I133"/>
      <c r="L133" s="335"/>
      <c r="M133" s="338"/>
      <c r="P133" s="339"/>
    </row>
    <row r="134" spans="1:16" ht="12.75">
      <c r="A134" s="1029"/>
      <c r="B134" s="1023" t="s">
        <v>62</v>
      </c>
      <c r="C134" s="1024"/>
      <c r="D134" s="776"/>
      <c r="E134" s="1024"/>
      <c r="F134" s="776"/>
      <c r="G134" s="776"/>
      <c r="H134" s="777"/>
      <c r="I134"/>
      <c r="J134" s="56"/>
      <c r="L134" s="335"/>
      <c r="M134" s="338"/>
      <c r="P134" s="335"/>
    </row>
    <row r="135" spans="1:16" ht="12.75">
      <c r="A135" s="1029"/>
      <c r="B135" s="574" t="s">
        <v>17</v>
      </c>
      <c r="C135" s="575" t="s">
        <v>13</v>
      </c>
      <c r="D135" s="575"/>
      <c r="E135" s="575"/>
      <c r="F135" s="576"/>
      <c r="G135" s="576"/>
      <c r="H135" s="577">
        <f>SUM(H136:H138)</f>
        <v>519</v>
      </c>
      <c r="I135"/>
      <c r="L135" s="335"/>
      <c r="M135" s="338"/>
      <c r="P135" s="339"/>
    </row>
    <row r="136" spans="1:15" ht="12.75">
      <c r="A136" s="1029"/>
      <c r="B136" s="395"/>
      <c r="C136" s="60" t="s">
        <v>95</v>
      </c>
      <c r="D136" s="46">
        <v>2002</v>
      </c>
      <c r="E136" s="60" t="s">
        <v>13</v>
      </c>
      <c r="F136" s="110">
        <v>86</v>
      </c>
      <c r="G136" s="110">
        <v>88</v>
      </c>
      <c r="H136" s="396">
        <f>F136+G136</f>
        <v>174</v>
      </c>
      <c r="I136"/>
      <c r="K136" s="1031"/>
      <c r="L136" s="1031"/>
      <c r="M136" s="1031"/>
      <c r="N136" s="225"/>
      <c r="O136" s="225"/>
    </row>
    <row r="137" spans="1:15" ht="12.75">
      <c r="A137" s="1029"/>
      <c r="B137" s="395"/>
      <c r="C137" s="60" t="s">
        <v>98</v>
      </c>
      <c r="D137" s="61">
        <v>2003</v>
      </c>
      <c r="E137" s="60" t="s">
        <v>13</v>
      </c>
      <c r="F137" s="61">
        <v>85</v>
      </c>
      <c r="G137" s="61">
        <v>88</v>
      </c>
      <c r="H137" s="396">
        <f>F137+G137</f>
        <v>173</v>
      </c>
      <c r="I137"/>
      <c r="J137"/>
      <c r="K137" s="1031"/>
      <c r="L137" s="1031"/>
      <c r="M137" s="1031"/>
      <c r="N137" s="225"/>
      <c r="O137" s="225"/>
    </row>
    <row r="138" spans="1:16" ht="12.75">
      <c r="A138" s="1029"/>
      <c r="B138" s="395"/>
      <c r="C138" s="60" t="s">
        <v>54</v>
      </c>
      <c r="D138" s="46">
        <v>2002</v>
      </c>
      <c r="E138" s="60" t="s">
        <v>13</v>
      </c>
      <c r="F138" s="110">
        <v>84</v>
      </c>
      <c r="G138" s="110">
        <v>88</v>
      </c>
      <c r="H138" s="396">
        <f>F138+G138</f>
        <v>172</v>
      </c>
      <c r="I138"/>
      <c r="J138"/>
      <c r="K138" s="87"/>
      <c r="L138" s="335"/>
      <c r="M138" s="87"/>
      <c r="N138" s="697"/>
      <c r="O138" s="697"/>
      <c r="P138" s="1039"/>
    </row>
    <row r="139" spans="1:16" ht="12.75">
      <c r="A139" s="1029"/>
      <c r="B139" s="395"/>
      <c r="C139" s="60"/>
      <c r="D139" s="61"/>
      <c r="E139" s="60"/>
      <c r="F139" s="61"/>
      <c r="G139" s="61"/>
      <c r="H139" s="396"/>
      <c r="I139"/>
      <c r="J139"/>
      <c r="K139" s="87"/>
      <c r="L139" s="335"/>
      <c r="M139" s="87"/>
      <c r="N139" s="697"/>
      <c r="O139" s="697"/>
      <c r="P139" s="1039"/>
    </row>
    <row r="140" spans="1:16" ht="12.75">
      <c r="A140" s="1029"/>
      <c r="B140" s="574" t="s">
        <v>225</v>
      </c>
      <c r="C140" s="575" t="s">
        <v>13</v>
      </c>
      <c r="D140" s="575"/>
      <c r="E140" s="575"/>
      <c r="F140" s="576"/>
      <c r="G140" s="576"/>
      <c r="H140" s="577">
        <f>SUM(H141:H143)</f>
        <v>346</v>
      </c>
      <c r="I140"/>
      <c r="J140"/>
      <c r="K140" s="87"/>
      <c r="L140" s="335"/>
      <c r="M140" s="87"/>
      <c r="N140" s="697"/>
      <c r="O140" s="697"/>
      <c r="P140" s="1039"/>
    </row>
    <row r="141" spans="1:16" ht="12.75">
      <c r="A141" s="1029"/>
      <c r="B141" s="395"/>
      <c r="C141" s="60" t="s">
        <v>72</v>
      </c>
      <c r="D141" s="46">
        <v>2002</v>
      </c>
      <c r="E141" s="60" t="s">
        <v>55</v>
      </c>
      <c r="F141" s="110">
        <v>71</v>
      </c>
      <c r="G141" s="110">
        <v>73</v>
      </c>
      <c r="H141" s="396">
        <f>F141+G141</f>
        <v>144</v>
      </c>
      <c r="I141"/>
      <c r="J141"/>
      <c r="K141" s="87"/>
      <c r="L141" s="335"/>
      <c r="M141" s="87"/>
      <c r="N141" s="697"/>
      <c r="O141" s="697"/>
      <c r="P141" s="1039"/>
    </row>
    <row r="142" spans="1:16" ht="12.75">
      <c r="A142" s="1029"/>
      <c r="B142" s="395"/>
      <c r="C142" s="60" t="s">
        <v>68</v>
      </c>
      <c r="D142" s="46">
        <v>2003</v>
      </c>
      <c r="E142" s="60" t="s">
        <v>55</v>
      </c>
      <c r="F142" s="110">
        <v>59</v>
      </c>
      <c r="G142" s="110">
        <v>55</v>
      </c>
      <c r="H142" s="396">
        <f>F142+G142</f>
        <v>114</v>
      </c>
      <c r="I142"/>
      <c r="J142"/>
      <c r="K142" s="87"/>
      <c r="L142" s="335"/>
      <c r="M142" s="87"/>
      <c r="N142" s="697"/>
      <c r="O142" s="697"/>
      <c r="P142" s="1039"/>
    </row>
    <row r="143" spans="1:16" ht="12.75">
      <c r="A143" s="1029"/>
      <c r="B143" s="395"/>
      <c r="C143" s="60" t="s">
        <v>67</v>
      </c>
      <c r="D143" s="46">
        <v>2003</v>
      </c>
      <c r="E143" s="60" t="s">
        <v>55</v>
      </c>
      <c r="F143" s="110">
        <v>40</v>
      </c>
      <c r="G143" s="110">
        <v>48</v>
      </c>
      <c r="H143" s="396">
        <f>F143+G143</f>
        <v>88</v>
      </c>
      <c r="I143"/>
      <c r="J143"/>
      <c r="K143" s="87"/>
      <c r="L143" s="335"/>
      <c r="M143" s="87"/>
      <c r="N143" s="697"/>
      <c r="O143" s="697"/>
      <c r="P143" s="1039"/>
    </row>
    <row r="144" spans="1:16" ht="12.75">
      <c r="A144" s="1029"/>
      <c r="B144" s="395"/>
      <c r="C144" s="60"/>
      <c r="D144" s="61"/>
      <c r="E144" s="60"/>
      <c r="F144" s="61"/>
      <c r="G144" s="61"/>
      <c r="H144" s="396"/>
      <c r="I144"/>
      <c r="J144"/>
      <c r="K144" s="87"/>
      <c r="L144" s="335"/>
      <c r="M144" s="87"/>
      <c r="N144" s="697"/>
      <c r="O144" s="697"/>
      <c r="P144" s="1039"/>
    </row>
    <row r="145" spans="1:16" ht="12.75">
      <c r="A145" s="1029"/>
      <c r="B145" s="395"/>
      <c r="C145" s="60"/>
      <c r="D145" s="61"/>
      <c r="E145" s="60"/>
      <c r="F145" s="61"/>
      <c r="G145" s="61"/>
      <c r="H145" s="396"/>
      <c r="I145"/>
      <c r="J145"/>
      <c r="K145" s="87"/>
      <c r="L145" s="335"/>
      <c r="M145" s="87"/>
      <c r="N145" s="697"/>
      <c r="O145" s="697"/>
      <c r="P145" s="1039"/>
    </row>
    <row r="146" spans="1:16" ht="13.5" thickBot="1">
      <c r="A146" s="1029"/>
      <c r="B146" s="567"/>
      <c r="C146" s="568"/>
      <c r="D146" s="568"/>
      <c r="E146" s="568"/>
      <c r="F146" s="568"/>
      <c r="G146" s="568"/>
      <c r="H146" s="569"/>
      <c r="I146"/>
      <c r="J146"/>
      <c r="K146" s="87"/>
      <c r="L146" s="335"/>
      <c r="M146" s="87"/>
      <c r="N146" s="697"/>
      <c r="O146" s="697"/>
      <c r="P146" s="1039"/>
    </row>
    <row r="147" spans="1:16" ht="12.75">
      <c r="A147" s="1029"/>
      <c r="B147" s="176"/>
      <c r="I147"/>
      <c r="J147"/>
      <c r="K147" s="87"/>
      <c r="L147" s="335"/>
      <c r="M147" s="87"/>
      <c r="N147" s="697"/>
      <c r="O147" s="697"/>
      <c r="P147" s="1039"/>
    </row>
    <row r="148" spans="1:16" ht="12.75">
      <c r="A148" s="1029"/>
      <c r="B148" s="176"/>
      <c r="I148"/>
      <c r="J148"/>
      <c r="K148" s="87"/>
      <c r="L148" s="335"/>
      <c r="M148" s="87"/>
      <c r="N148" s="697"/>
      <c r="O148" s="697"/>
      <c r="P148" s="1039"/>
    </row>
    <row r="149" spans="1:16" ht="12.75">
      <c r="A149" s="1029"/>
      <c r="B149" s="176"/>
      <c r="I149"/>
      <c r="J149"/>
      <c r="K149" s="87"/>
      <c r="L149" s="335"/>
      <c r="M149" s="87"/>
      <c r="N149" s="697"/>
      <c r="O149" s="697"/>
      <c r="P149" s="1039"/>
    </row>
    <row r="150" spans="1:16" ht="12.75">
      <c r="A150" s="1029"/>
      <c r="B150" s="1"/>
      <c r="C150" s="113" t="s">
        <v>189</v>
      </c>
      <c r="D150" s="1"/>
      <c r="E150" s="1"/>
      <c r="F150" s="7"/>
      <c r="G150" s="7"/>
      <c r="H150" s="115"/>
      <c r="I150" s="1"/>
      <c r="J150" s="1"/>
      <c r="K150" s="87"/>
      <c r="L150" s="335"/>
      <c r="M150" s="87"/>
      <c r="N150" s="697"/>
      <c r="O150" s="697"/>
      <c r="P150" s="1039"/>
    </row>
    <row r="151" spans="1:16" ht="12.75">
      <c r="A151" s="1029"/>
      <c r="B151" s="1"/>
      <c r="C151" s="1" t="s">
        <v>190</v>
      </c>
      <c r="D151" s="1"/>
      <c r="E151" s="1"/>
      <c r="F151" s="7"/>
      <c r="G151" s="7"/>
      <c r="H151" s="115"/>
      <c r="I151" s="1"/>
      <c r="J151" s="1"/>
      <c r="K151" s="87"/>
      <c r="L151" s="335"/>
      <c r="M151" s="87"/>
      <c r="N151" s="697"/>
      <c r="O151" s="697"/>
      <c r="P151" s="1039"/>
    </row>
    <row r="152" spans="1:15" ht="12.75">
      <c r="A152" s="1029"/>
      <c r="B152" s="807" t="s">
        <v>17</v>
      </c>
      <c r="C152" s="1" t="s">
        <v>193</v>
      </c>
      <c r="D152" s="7">
        <v>2001</v>
      </c>
      <c r="E152" s="1" t="s">
        <v>162</v>
      </c>
      <c r="F152" s="7">
        <v>101.4</v>
      </c>
      <c r="G152" s="7">
        <v>96</v>
      </c>
      <c r="H152" s="7">
        <v>91.2</v>
      </c>
      <c r="I152" s="7">
        <v>96.7</v>
      </c>
      <c r="J152" s="7">
        <f>SUM(F152:I152)</f>
        <v>385.3</v>
      </c>
      <c r="K152" s="1031"/>
      <c r="L152" s="1031"/>
      <c r="M152" s="1031"/>
      <c r="N152" s="225"/>
      <c r="O152" s="225"/>
    </row>
    <row r="153" spans="1:15" ht="12.75">
      <c r="A153" s="1029"/>
      <c r="B153" s="1"/>
      <c r="C153" s="973"/>
      <c r="D153" s="974"/>
      <c r="E153" s="973"/>
      <c r="F153" s="974"/>
      <c r="G153" s="974"/>
      <c r="H153" s="975"/>
      <c r="I153" s="973"/>
      <c r="J153" s="973"/>
      <c r="K153" s="1031"/>
      <c r="L153" s="1031"/>
      <c r="M153" s="1031"/>
      <c r="N153" s="225"/>
      <c r="O153" s="225"/>
    </row>
    <row r="154" spans="2:10" ht="11.25" customHeight="1">
      <c r="B154" s="1"/>
      <c r="C154" s="973" t="s">
        <v>194</v>
      </c>
      <c r="D154" s="974"/>
      <c r="E154" s="973"/>
      <c r="F154" s="974"/>
      <c r="G154" s="974"/>
      <c r="H154" s="975"/>
      <c r="I154" s="973"/>
      <c r="J154" s="973"/>
    </row>
    <row r="155" spans="2:10" ht="12.75">
      <c r="B155" s="807" t="s">
        <v>24</v>
      </c>
      <c r="C155" s="973" t="s">
        <v>195</v>
      </c>
      <c r="D155" s="974">
        <v>2001</v>
      </c>
      <c r="E155" s="973" t="s">
        <v>162</v>
      </c>
      <c r="F155" s="974">
        <v>82</v>
      </c>
      <c r="G155" s="974">
        <v>61</v>
      </c>
      <c r="H155" s="974">
        <v>79</v>
      </c>
      <c r="I155" s="973">
        <v>77</v>
      </c>
      <c r="J155" s="974">
        <f>SUM(F155:I155)</f>
        <v>299</v>
      </c>
    </row>
    <row r="157" ht="10.5" customHeight="1"/>
    <row r="158" ht="10.5" customHeight="1"/>
    <row r="159" ht="10.5" customHeight="1"/>
  </sheetData>
  <sheetProtection/>
  <printOptions/>
  <pageMargins left="0.3" right="0.21" top="0.3125" bottom="0.23333333333333334" header="0.35" footer="0.29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4"/>
  <sheetViews>
    <sheetView zoomScalePageLayoutView="0" workbookViewId="0" topLeftCell="A1">
      <selection activeCell="C1" sqref="C1:G16384"/>
    </sheetView>
  </sheetViews>
  <sheetFormatPr defaultColWidth="9.00390625" defaultRowHeight="12.75"/>
  <cols>
    <col min="1" max="1" width="3.25390625" style="0" customWidth="1"/>
    <col min="2" max="2" width="4.125" style="176" customWidth="1"/>
    <col min="3" max="3" width="26.00390625" style="176" customWidth="1"/>
    <col min="4" max="4" width="7.75390625" style="176" customWidth="1"/>
    <col min="5" max="5" width="15.75390625" style="176" customWidth="1"/>
    <col min="6" max="7" width="9.125" style="191" customWidth="1"/>
    <col min="8" max="8" width="10.625" style="176" customWidth="1"/>
    <col min="9" max="9" width="5.375" style="0" customWidth="1"/>
    <col min="10" max="10" width="5.625" style="0" customWidth="1"/>
    <col min="11" max="11" width="24.75390625" style="0" customWidth="1"/>
    <col min="12" max="12" width="9.125" style="148" customWidth="1"/>
    <col min="13" max="13" width="15.125" style="148" customWidth="1"/>
    <col min="14" max="15" width="9.125" style="148" customWidth="1"/>
  </cols>
  <sheetData>
    <row r="1" ht="4.5" customHeight="1" thickBot="1">
      <c r="A1" s="147"/>
    </row>
    <row r="2" spans="1:8" ht="15">
      <c r="A2" s="147"/>
      <c r="B2" s="346"/>
      <c r="C2" s="347"/>
      <c r="D2" s="348"/>
      <c r="E2" s="348"/>
      <c r="F2" s="349"/>
      <c r="G2" s="349"/>
      <c r="H2" s="350"/>
    </row>
    <row r="3" spans="1:8" ht="12.75">
      <c r="A3" s="147"/>
      <c r="B3" s="351"/>
      <c r="C3" s="149"/>
      <c r="D3" s="150"/>
      <c r="E3" s="150"/>
      <c r="F3" s="151"/>
      <c r="G3" s="151"/>
      <c r="H3" s="352"/>
    </row>
    <row r="4" spans="1:8" ht="15" customHeight="1" thickBot="1">
      <c r="A4" s="147"/>
      <c r="B4" s="403"/>
      <c r="C4" s="404"/>
      <c r="D4" s="404"/>
      <c r="E4" s="404"/>
      <c r="F4" s="405"/>
      <c r="G4" s="405"/>
      <c r="H4" s="406"/>
    </row>
    <row r="5" spans="1:8" ht="13.5" thickBot="1">
      <c r="A5" s="147"/>
      <c r="B5" s="333"/>
      <c r="C5" s="333"/>
      <c r="D5" s="333"/>
      <c r="E5" s="333"/>
      <c r="F5" s="337"/>
      <c r="G5" s="337"/>
      <c r="H5" s="336"/>
    </row>
    <row r="6" spans="1:16" ht="14.25">
      <c r="A6" s="147"/>
      <c r="B6" s="383" t="s">
        <v>83</v>
      </c>
      <c r="C6" s="384"/>
      <c r="D6" s="385"/>
      <c r="E6" s="385"/>
      <c r="F6" s="385"/>
      <c r="G6" s="385"/>
      <c r="H6" s="386" t="s">
        <v>6</v>
      </c>
      <c r="K6" s="143"/>
      <c r="L6" s="142"/>
      <c r="M6" s="142"/>
      <c r="N6" s="139"/>
      <c r="O6" s="139"/>
      <c r="P6" s="143"/>
    </row>
    <row r="7" spans="1:16" ht="12.75">
      <c r="A7" s="147"/>
      <c r="B7" s="387" t="s">
        <v>17</v>
      </c>
      <c r="C7" s="153"/>
      <c r="D7" s="154"/>
      <c r="E7" s="153"/>
      <c r="F7" s="154"/>
      <c r="G7" s="154"/>
      <c r="H7" s="353">
        <f>F7+G7</f>
        <v>0</v>
      </c>
      <c r="K7" s="51"/>
      <c r="L7" s="75"/>
      <c r="M7" s="75"/>
      <c r="N7" s="75"/>
      <c r="O7" s="75"/>
      <c r="P7" s="75"/>
    </row>
    <row r="8" spans="1:16" ht="14.25" customHeight="1">
      <c r="A8" s="147"/>
      <c r="B8" s="388" t="s">
        <v>20</v>
      </c>
      <c r="C8" s="153"/>
      <c r="D8" s="373"/>
      <c r="E8" s="374"/>
      <c r="F8" s="312"/>
      <c r="G8" s="312"/>
      <c r="H8" s="389">
        <f>F8+G8</f>
        <v>0</v>
      </c>
      <c r="K8" s="51"/>
      <c r="L8" s="75"/>
      <c r="M8" s="75"/>
      <c r="N8" s="75"/>
      <c r="O8" s="75"/>
      <c r="P8" s="75"/>
    </row>
    <row r="9" spans="1:16" ht="14.25" customHeight="1">
      <c r="A9" s="147"/>
      <c r="B9" s="390" t="s">
        <v>24</v>
      </c>
      <c r="C9" s="41"/>
      <c r="D9" s="364"/>
      <c r="E9" s="368"/>
      <c r="F9" s="312"/>
      <c r="G9" s="312"/>
      <c r="H9" s="389" t="s">
        <v>73</v>
      </c>
      <c r="K9" s="51"/>
      <c r="L9" s="75"/>
      <c r="M9" s="75"/>
      <c r="N9" s="75"/>
      <c r="O9" s="75"/>
      <c r="P9" s="75"/>
    </row>
    <row r="10" spans="1:16" ht="14.25" customHeight="1">
      <c r="A10" s="147"/>
      <c r="B10" s="355"/>
      <c r="C10" s="153"/>
      <c r="D10" s="91"/>
      <c r="E10" s="153"/>
      <c r="F10" s="376"/>
      <c r="G10" s="376"/>
      <c r="H10" s="391"/>
      <c r="K10" s="143"/>
      <c r="L10" s="142"/>
      <c r="M10" s="142"/>
      <c r="N10" s="139"/>
      <c r="O10" s="139"/>
      <c r="P10" s="143"/>
    </row>
    <row r="11" spans="1:16" ht="14.25" customHeight="1">
      <c r="A11" s="147"/>
      <c r="B11" s="411"/>
      <c r="C11" s="412"/>
      <c r="D11" s="412"/>
      <c r="E11" s="412"/>
      <c r="F11" s="412"/>
      <c r="G11" s="412"/>
      <c r="H11" s="413"/>
      <c r="K11" s="143"/>
      <c r="L11" s="142"/>
      <c r="M11" s="142"/>
      <c r="N11" s="139"/>
      <c r="O11" s="139"/>
      <c r="P11" s="143"/>
    </row>
    <row r="12" spans="1:16" ht="14.25">
      <c r="A12" s="147"/>
      <c r="B12" s="409" t="s">
        <v>84</v>
      </c>
      <c r="C12" s="379"/>
      <c r="D12" s="380"/>
      <c r="E12" s="380"/>
      <c r="F12" s="380"/>
      <c r="G12" s="380"/>
      <c r="H12" s="410" t="s">
        <v>6</v>
      </c>
      <c r="K12" s="143"/>
      <c r="L12" s="142"/>
      <c r="M12" s="142"/>
      <c r="N12" s="139"/>
      <c r="O12" s="139"/>
      <c r="P12" s="143"/>
    </row>
    <row r="13" spans="1:15" ht="15">
      <c r="A13" s="147"/>
      <c r="B13" s="387" t="s">
        <v>17</v>
      </c>
      <c r="C13" s="153"/>
      <c r="D13" s="154"/>
      <c r="E13" s="153"/>
      <c r="F13" s="154"/>
      <c r="G13" s="154"/>
      <c r="H13" s="353">
        <f>F13+G13</f>
        <v>0</v>
      </c>
      <c r="K13" s="192"/>
      <c r="L13" s="193"/>
      <c r="M13" s="193"/>
      <c r="N13" s="193"/>
      <c r="O13" s="193"/>
    </row>
    <row r="14" spans="1:15" ht="15">
      <c r="A14" s="147"/>
      <c r="B14" s="388" t="s">
        <v>20</v>
      </c>
      <c r="C14" s="153"/>
      <c r="D14" s="91"/>
      <c r="E14" s="153"/>
      <c r="F14" s="312"/>
      <c r="G14" s="312"/>
      <c r="H14" s="353">
        <f>F14+G14</f>
        <v>0</v>
      </c>
      <c r="K14" s="192"/>
      <c r="L14" s="193"/>
      <c r="M14" s="193"/>
      <c r="N14" s="193"/>
      <c r="O14" s="193"/>
    </row>
    <row r="15" spans="1:15" ht="15">
      <c r="A15" s="147"/>
      <c r="B15" s="390" t="s">
        <v>24</v>
      </c>
      <c r="C15" s="90"/>
      <c r="D15" s="91"/>
      <c r="E15" s="90"/>
      <c r="F15" s="627"/>
      <c r="G15" s="627"/>
      <c r="H15" s="353">
        <f>F15+G15</f>
        <v>0</v>
      </c>
      <c r="K15" s="192"/>
      <c r="L15" s="193"/>
      <c r="M15" s="193"/>
      <c r="N15" s="193"/>
      <c r="O15" s="193"/>
    </row>
    <row r="16" spans="1:16" ht="12.75">
      <c r="A16" s="147"/>
      <c r="B16" s="586"/>
      <c r="C16" s="598"/>
      <c r="D16" s="141"/>
      <c r="E16" s="598"/>
      <c r="F16" s="331"/>
      <c r="G16" s="331"/>
      <c r="H16" s="353" t="s">
        <v>73</v>
      </c>
      <c r="K16" s="109"/>
      <c r="L16" s="110"/>
      <c r="M16" s="110"/>
      <c r="N16" s="62"/>
      <c r="O16" s="62"/>
      <c r="P16" s="71"/>
    </row>
    <row r="17" spans="1:16" ht="12.75">
      <c r="A17" s="147"/>
      <c r="B17" s="355"/>
      <c r="C17" s="158"/>
      <c r="D17" s="159"/>
      <c r="E17" s="170"/>
      <c r="F17" s="159"/>
      <c r="G17" s="159"/>
      <c r="H17" s="356"/>
      <c r="K17" s="70"/>
      <c r="L17" s="62"/>
      <c r="M17" s="62"/>
      <c r="N17" s="62"/>
      <c r="O17" s="62"/>
      <c r="P17" s="71"/>
    </row>
    <row r="18" spans="1:16" ht="13.5" thickBot="1">
      <c r="A18" s="147"/>
      <c r="B18" s="392" t="s">
        <v>62</v>
      </c>
      <c r="C18" s="377"/>
      <c r="D18" s="378"/>
      <c r="E18" s="377"/>
      <c r="F18" s="378"/>
      <c r="G18" s="378"/>
      <c r="H18" s="393"/>
      <c r="K18" s="60"/>
      <c r="L18" s="61"/>
      <c r="M18" s="61"/>
      <c r="N18" s="62"/>
      <c r="O18" s="62"/>
      <c r="P18" s="71"/>
    </row>
    <row r="19" spans="1:16" ht="11.25" customHeight="1">
      <c r="A19" s="147"/>
      <c r="B19" s="611" t="s">
        <v>17</v>
      </c>
      <c r="C19" s="612"/>
      <c r="D19" s="613"/>
      <c r="E19" s="612"/>
      <c r="F19" s="613"/>
      <c r="G19" s="613"/>
      <c r="H19" s="614">
        <f>SUM(H20:H22)</f>
        <v>0</v>
      </c>
      <c r="K19" s="70"/>
      <c r="L19" s="61"/>
      <c r="M19" s="70"/>
      <c r="N19" s="62"/>
      <c r="O19" s="62"/>
      <c r="P19" s="182"/>
    </row>
    <row r="20" spans="1:16" ht="12.75">
      <c r="A20" s="147"/>
      <c r="B20" s="395"/>
      <c r="C20" s="70"/>
      <c r="D20" s="61"/>
      <c r="E20" s="70"/>
      <c r="F20" s="62"/>
      <c r="G20" s="62"/>
      <c r="H20" s="396">
        <f>F20+G20</f>
        <v>0</v>
      </c>
      <c r="K20" s="70"/>
      <c r="L20" s="62"/>
      <c r="M20" s="70"/>
      <c r="N20" s="62"/>
      <c r="O20" s="62"/>
      <c r="P20" s="182"/>
    </row>
    <row r="21" spans="1:16" ht="12.75">
      <c r="A21" s="147"/>
      <c r="B21" s="395"/>
      <c r="C21" s="70"/>
      <c r="D21" s="62"/>
      <c r="E21" s="70"/>
      <c r="F21" s="62"/>
      <c r="G21" s="62"/>
      <c r="H21" s="396">
        <f>F21+G21</f>
        <v>0</v>
      </c>
      <c r="K21" s="60"/>
      <c r="L21" s="61"/>
      <c r="M21" s="60"/>
      <c r="N21" s="62"/>
      <c r="O21" s="62"/>
      <c r="P21" s="182"/>
    </row>
    <row r="22" spans="1:16" ht="12.75">
      <c r="A22" s="147"/>
      <c r="B22" s="395"/>
      <c r="C22" s="60"/>
      <c r="D22" s="61"/>
      <c r="E22" s="60"/>
      <c r="F22" s="62"/>
      <c r="G22" s="62"/>
      <c r="H22" s="396">
        <f>F22+G22</f>
        <v>0</v>
      </c>
      <c r="K22" s="70"/>
      <c r="L22" s="62"/>
      <c r="M22" s="62"/>
      <c r="N22" s="62"/>
      <c r="O22" s="62"/>
      <c r="P22" s="71"/>
    </row>
    <row r="23" spans="1:16" ht="13.5" thickBot="1">
      <c r="A23" s="147"/>
      <c r="B23" s="398"/>
      <c r="C23" s="399"/>
      <c r="D23" s="400"/>
      <c r="E23" s="399"/>
      <c r="F23" s="401"/>
      <c r="G23" s="401"/>
      <c r="H23" s="402"/>
      <c r="K23" s="70"/>
      <c r="L23" s="62"/>
      <c r="M23" s="62"/>
      <c r="N23" s="62"/>
      <c r="O23" s="62"/>
      <c r="P23" s="71"/>
    </row>
    <row r="24" spans="1:16" ht="12.75">
      <c r="A24" s="147"/>
      <c r="B24" s="37"/>
      <c r="C24" s="70"/>
      <c r="D24" s="61"/>
      <c r="E24" s="70"/>
      <c r="F24" s="62"/>
      <c r="G24" s="62"/>
      <c r="H24" s="110"/>
      <c r="K24" s="70"/>
      <c r="L24" s="62"/>
      <c r="M24" s="62"/>
      <c r="N24" s="62"/>
      <c r="O24" s="62"/>
      <c r="P24" s="71"/>
    </row>
    <row r="25" spans="1:16" ht="12.75">
      <c r="A25" s="147"/>
      <c r="B25" s="37"/>
      <c r="C25" s="70"/>
      <c r="D25" s="61"/>
      <c r="E25" s="70"/>
      <c r="F25" s="62"/>
      <c r="G25" s="62"/>
      <c r="H25" s="110"/>
      <c r="K25" s="70"/>
      <c r="L25" s="62"/>
      <c r="M25" s="62"/>
      <c r="N25" s="62"/>
      <c r="O25" s="62"/>
      <c r="P25" s="71"/>
    </row>
    <row r="26" spans="1:16" ht="13.5" thickBot="1">
      <c r="A26" s="147"/>
      <c r="B26" s="1"/>
      <c r="C26" s="1"/>
      <c r="D26" s="1"/>
      <c r="E26" s="1"/>
      <c r="F26" s="7"/>
      <c r="G26" s="7"/>
      <c r="H26" s="115"/>
      <c r="K26" s="70"/>
      <c r="L26" s="62"/>
      <c r="M26" s="62"/>
      <c r="N26" s="62"/>
      <c r="O26" s="62"/>
      <c r="P26" s="71"/>
    </row>
    <row r="27" spans="1:16" ht="14.25">
      <c r="A27" s="147"/>
      <c r="B27" s="420" t="s">
        <v>88</v>
      </c>
      <c r="C27" s="421"/>
      <c r="D27" s="422"/>
      <c r="E27" s="421"/>
      <c r="F27" s="422"/>
      <c r="G27" s="422"/>
      <c r="H27" s="423" t="s">
        <v>6</v>
      </c>
      <c r="I27" s="73"/>
      <c r="K27" s="70"/>
      <c r="L27" s="62"/>
      <c r="M27" s="61"/>
      <c r="N27" s="62"/>
      <c r="O27" s="62"/>
      <c r="P27" s="304"/>
    </row>
    <row r="28" spans="1:16" ht="14.25">
      <c r="A28" s="147"/>
      <c r="B28" s="387" t="s">
        <v>17</v>
      </c>
      <c r="C28" s="153"/>
      <c r="D28" s="91"/>
      <c r="E28" s="153"/>
      <c r="F28" s="154"/>
      <c r="G28" s="154"/>
      <c r="H28" s="361">
        <f aca="true" t="shared" si="0" ref="H28:H39">F28+G28</f>
        <v>0</v>
      </c>
      <c r="K28" s="143"/>
      <c r="L28" s="142"/>
      <c r="M28" s="142"/>
      <c r="N28" s="75"/>
      <c r="O28" s="75"/>
      <c r="P28" s="142"/>
    </row>
    <row r="29" spans="1:16" ht="14.25">
      <c r="A29" s="147"/>
      <c r="B29" s="388" t="s">
        <v>20</v>
      </c>
      <c r="C29" s="221"/>
      <c r="D29" s="185"/>
      <c r="E29" s="419"/>
      <c r="F29" s="154"/>
      <c r="G29" s="154"/>
      <c r="H29" s="361">
        <f t="shared" si="0"/>
        <v>0</v>
      </c>
      <c r="I29" s="225"/>
      <c r="K29" s="143"/>
      <c r="L29" s="142"/>
      <c r="M29" s="142"/>
      <c r="N29" s="75"/>
      <c r="O29" s="75"/>
      <c r="P29" s="142"/>
    </row>
    <row r="30" spans="1:16" ht="14.25">
      <c r="A30" s="147"/>
      <c r="B30" s="390" t="s">
        <v>24</v>
      </c>
      <c r="C30" s="183"/>
      <c r="D30" s="627"/>
      <c r="E30" s="183"/>
      <c r="F30" s="154"/>
      <c r="G30" s="154"/>
      <c r="H30" s="361">
        <f t="shared" si="0"/>
        <v>0</v>
      </c>
      <c r="I30" s="225"/>
      <c r="K30" s="143"/>
      <c r="L30" s="142"/>
      <c r="M30" s="142"/>
      <c r="N30" s="75"/>
      <c r="O30" s="75"/>
      <c r="P30" s="142"/>
    </row>
    <row r="31" spans="1:16" ht="13.5" customHeight="1">
      <c r="A31" s="147"/>
      <c r="B31" s="355" t="s">
        <v>25</v>
      </c>
      <c r="C31" s="215"/>
      <c r="D31" s="141"/>
      <c r="E31" s="215"/>
      <c r="F31" s="208"/>
      <c r="G31" s="208"/>
      <c r="H31" s="363">
        <f t="shared" si="0"/>
        <v>0</v>
      </c>
      <c r="K31" s="143"/>
      <c r="L31" s="142"/>
      <c r="M31" s="142"/>
      <c r="N31" s="75"/>
      <c r="O31" s="75"/>
      <c r="P31" s="142"/>
    </row>
    <row r="32" spans="1:16" ht="13.5" customHeight="1">
      <c r="A32" s="147"/>
      <c r="B32" s="355" t="s">
        <v>27</v>
      </c>
      <c r="C32" s="215"/>
      <c r="D32" s="141"/>
      <c r="E32" s="218"/>
      <c r="F32" s="208"/>
      <c r="G32" s="208"/>
      <c r="H32" s="363">
        <f t="shared" si="0"/>
        <v>0</v>
      </c>
      <c r="K32" s="143"/>
      <c r="L32" s="142"/>
      <c r="M32" s="142"/>
      <c r="N32" s="75"/>
      <c r="O32" s="75"/>
      <c r="P32" s="142"/>
    </row>
    <row r="33" spans="1:16" ht="13.5" customHeight="1">
      <c r="A33" s="147"/>
      <c r="B33" s="355" t="s">
        <v>29</v>
      </c>
      <c r="C33" s="219"/>
      <c r="D33" s="239"/>
      <c r="E33" s="168"/>
      <c r="F33" s="307"/>
      <c r="G33" s="307"/>
      <c r="H33" s="356">
        <f t="shared" si="0"/>
        <v>0</v>
      </c>
      <c r="K33" s="143"/>
      <c r="L33" s="142"/>
      <c r="M33" s="142"/>
      <c r="N33" s="75"/>
      <c r="O33" s="75"/>
      <c r="P33" s="142"/>
    </row>
    <row r="34" spans="1:16" ht="13.5" customHeight="1">
      <c r="A34" s="147"/>
      <c r="B34" s="355" t="s">
        <v>30</v>
      </c>
      <c r="C34" s="215"/>
      <c r="D34" s="184"/>
      <c r="E34" s="218"/>
      <c r="F34" s="307"/>
      <c r="G34" s="307"/>
      <c r="H34" s="358">
        <f t="shared" si="0"/>
        <v>0</v>
      </c>
      <c r="K34" s="143"/>
      <c r="L34" s="142"/>
      <c r="M34" s="142"/>
      <c r="N34" s="75"/>
      <c r="O34" s="75"/>
      <c r="P34" s="142"/>
    </row>
    <row r="35" spans="1:16" ht="13.5" customHeight="1">
      <c r="A35" s="147"/>
      <c r="B35" s="355" t="s">
        <v>31</v>
      </c>
      <c r="C35" s="140"/>
      <c r="D35" s="141"/>
      <c r="E35" s="168"/>
      <c r="F35" s="309"/>
      <c r="G35" s="309"/>
      <c r="H35" s="358">
        <f t="shared" si="0"/>
        <v>0</v>
      </c>
      <c r="K35" s="70"/>
      <c r="L35" s="61"/>
      <c r="M35" s="62"/>
      <c r="N35" s="62"/>
      <c r="O35" s="62"/>
      <c r="P35" s="182"/>
    </row>
    <row r="36" spans="1:16" ht="13.5" customHeight="1">
      <c r="A36" s="147"/>
      <c r="B36" s="355" t="s">
        <v>33</v>
      </c>
      <c r="C36" s="158"/>
      <c r="D36" s="159"/>
      <c r="E36" s="170"/>
      <c r="F36" s="307"/>
      <c r="G36" s="307"/>
      <c r="H36" s="626">
        <f t="shared" si="0"/>
        <v>0</v>
      </c>
      <c r="K36" s="70"/>
      <c r="L36" s="62"/>
      <c r="M36" s="62"/>
      <c r="N36" s="62"/>
      <c r="O36" s="62"/>
      <c r="P36" s="182"/>
    </row>
    <row r="37" spans="1:16" ht="13.5" customHeight="1">
      <c r="A37" s="147"/>
      <c r="B37" s="355" t="s">
        <v>34</v>
      </c>
      <c r="C37" s="215"/>
      <c r="D37" s="184"/>
      <c r="E37" s="219"/>
      <c r="F37" s="307"/>
      <c r="G37" s="307"/>
      <c r="H37" s="361">
        <f t="shared" si="0"/>
        <v>0</v>
      </c>
      <c r="K37" s="70"/>
      <c r="L37" s="61"/>
      <c r="M37" s="62"/>
      <c r="N37" s="62"/>
      <c r="O37" s="62"/>
      <c r="P37" s="182"/>
    </row>
    <row r="38" spans="1:16" ht="13.5" customHeight="1">
      <c r="A38" s="147"/>
      <c r="B38" s="355" t="s">
        <v>36</v>
      </c>
      <c r="C38" s="158"/>
      <c r="D38" s="141"/>
      <c r="E38" s="170"/>
      <c r="F38" s="307"/>
      <c r="G38" s="307"/>
      <c r="H38" s="362">
        <f t="shared" si="0"/>
        <v>0</v>
      </c>
      <c r="K38" s="70"/>
      <c r="L38" s="61"/>
      <c r="M38" s="62"/>
      <c r="N38" s="62"/>
      <c r="O38" s="62"/>
      <c r="P38" s="182"/>
    </row>
    <row r="39" spans="1:16" ht="13.5" customHeight="1">
      <c r="A39" s="147"/>
      <c r="B39" s="355" t="s">
        <v>37</v>
      </c>
      <c r="C39" s="407"/>
      <c r="D39" s="375"/>
      <c r="E39" s="407"/>
      <c r="F39" s="307"/>
      <c r="G39" s="307"/>
      <c r="H39" s="362">
        <f t="shared" si="0"/>
        <v>0</v>
      </c>
      <c r="K39" s="70"/>
      <c r="L39" s="62"/>
      <c r="M39" s="61"/>
      <c r="N39" s="62"/>
      <c r="O39" s="62"/>
      <c r="P39" s="304"/>
    </row>
    <row r="40" spans="1:16" ht="13.5" customHeight="1">
      <c r="A40" s="147"/>
      <c r="B40" s="355"/>
      <c r="C40" s="215"/>
      <c r="D40" s="184"/>
      <c r="E40" s="215"/>
      <c r="F40" s="599"/>
      <c r="G40" s="599"/>
      <c r="H40" s="361" t="s">
        <v>73</v>
      </c>
      <c r="K40" s="178"/>
      <c r="L40" s="206"/>
      <c r="M40" s="206"/>
      <c r="N40" s="206"/>
      <c r="O40" s="206"/>
      <c r="P40" s="178"/>
    </row>
    <row r="41" spans="1:16" ht="13.5" customHeight="1">
      <c r="A41" s="147"/>
      <c r="B41" s="355"/>
      <c r="C41" s="215"/>
      <c r="D41" s="184"/>
      <c r="E41" s="218"/>
      <c r="F41" s="310"/>
      <c r="G41" s="310"/>
      <c r="H41" s="362" t="s">
        <v>73</v>
      </c>
      <c r="K41" s="178"/>
      <c r="L41" s="206"/>
      <c r="M41" s="206"/>
      <c r="N41" s="206"/>
      <c r="O41" s="206"/>
      <c r="P41" s="178"/>
    </row>
    <row r="42" spans="1:16" ht="13.5" customHeight="1">
      <c r="A42" s="147"/>
      <c r="B42" s="355"/>
      <c r="C42" s="215"/>
      <c r="D42" s="184"/>
      <c r="E42" s="218"/>
      <c r="F42" s="310"/>
      <c r="G42" s="310"/>
      <c r="H42" s="362" t="s">
        <v>73</v>
      </c>
      <c r="K42" s="72"/>
      <c r="L42" s="117"/>
      <c r="M42" s="73"/>
      <c r="N42" s="73"/>
      <c r="O42" s="73"/>
      <c r="P42" s="40"/>
    </row>
    <row r="43" spans="1:16" ht="13.5" customHeight="1">
      <c r="A43" s="147"/>
      <c r="B43" s="425"/>
      <c r="C43" s="37"/>
      <c r="D43" s="78"/>
      <c r="E43" s="37"/>
      <c r="F43" s="74"/>
      <c r="G43" s="74"/>
      <c r="H43" s="426"/>
      <c r="K43" s="72"/>
      <c r="L43" s="117"/>
      <c r="M43" s="73"/>
      <c r="N43" s="73"/>
      <c r="O43" s="73"/>
      <c r="P43" s="40"/>
    </row>
    <row r="44" spans="1:16" ht="13.5" customHeight="1">
      <c r="A44" s="147"/>
      <c r="B44" s="427" t="s">
        <v>89</v>
      </c>
      <c r="C44" s="414"/>
      <c r="D44" s="415"/>
      <c r="E44" s="414"/>
      <c r="F44" s="415"/>
      <c r="G44" s="415"/>
      <c r="H44" s="428" t="s">
        <v>6</v>
      </c>
      <c r="K44" s="72"/>
      <c r="L44" s="73"/>
      <c r="M44" s="73"/>
      <c r="N44" s="119"/>
      <c r="O44" s="119"/>
      <c r="P44" s="88"/>
    </row>
    <row r="45" spans="1:16" ht="13.5" customHeight="1">
      <c r="A45" s="147"/>
      <c r="B45" s="387" t="s">
        <v>17</v>
      </c>
      <c r="C45" s="221"/>
      <c r="D45" s="91"/>
      <c r="E45" s="419"/>
      <c r="F45" s="154"/>
      <c r="G45" s="154"/>
      <c r="H45" s="361">
        <f>F45+G45</f>
        <v>0</v>
      </c>
      <c r="K45" s="72"/>
      <c r="L45" s="73"/>
      <c r="M45" s="73"/>
      <c r="N45" s="119"/>
      <c r="O45" s="119"/>
      <c r="P45" s="38"/>
    </row>
    <row r="46" spans="1:16" ht="13.5" customHeight="1">
      <c r="A46" s="147"/>
      <c r="B46" s="388" t="s">
        <v>20</v>
      </c>
      <c r="C46" s="221"/>
      <c r="D46" s="91"/>
      <c r="E46" s="408"/>
      <c r="F46" s="175"/>
      <c r="G46" s="175"/>
      <c r="H46" s="361">
        <f>F46+G46</f>
        <v>0</v>
      </c>
      <c r="K46" s="172"/>
      <c r="L46" s="39"/>
      <c r="M46" s="280"/>
      <c r="N46" s="39"/>
      <c r="O46" s="39"/>
      <c r="P46" s="40"/>
    </row>
    <row r="47" spans="1:16" ht="13.5" customHeight="1">
      <c r="A47" s="147"/>
      <c r="B47" s="390" t="s">
        <v>24</v>
      </c>
      <c r="C47" s="221"/>
      <c r="D47" s="91"/>
      <c r="E47" s="419"/>
      <c r="F47" s="175"/>
      <c r="G47" s="175"/>
      <c r="H47" s="361">
        <f>F47+G47</f>
        <v>0</v>
      </c>
      <c r="K47" s="72"/>
      <c r="L47" s="117"/>
      <c r="M47" s="73"/>
      <c r="N47" s="74"/>
      <c r="O47" s="74"/>
      <c r="P47" s="40"/>
    </row>
    <row r="48" spans="1:16" ht="13.5" customHeight="1">
      <c r="A48" s="147"/>
      <c r="B48" s="355" t="s">
        <v>25</v>
      </c>
      <c r="C48" s="215"/>
      <c r="D48" s="141"/>
      <c r="E48" s="220"/>
      <c r="F48" s="169"/>
      <c r="G48" s="169"/>
      <c r="H48" s="361">
        <f>F48+G48</f>
        <v>0</v>
      </c>
      <c r="K48" s="72"/>
      <c r="L48" s="117"/>
      <c r="M48" s="73"/>
      <c r="N48" s="74"/>
      <c r="O48" s="74"/>
      <c r="P48" s="40"/>
    </row>
    <row r="49" spans="1:16" ht="15.75" customHeight="1">
      <c r="A49" s="147"/>
      <c r="B49" s="355"/>
      <c r="C49" s="215"/>
      <c r="D49" s="184"/>
      <c r="E49" s="218"/>
      <c r="F49" s="216"/>
      <c r="G49" s="216"/>
      <c r="H49" s="361" t="s">
        <v>73</v>
      </c>
      <c r="K49" s="63"/>
      <c r="L49" s="119"/>
      <c r="M49" s="119"/>
      <c r="N49" s="119"/>
      <c r="O49" s="119"/>
      <c r="P49" s="88"/>
    </row>
    <row r="50" spans="1:16" ht="12.75">
      <c r="A50" s="147"/>
      <c r="B50" s="425"/>
      <c r="C50" s="51"/>
      <c r="D50" s="75"/>
      <c r="E50" s="51"/>
      <c r="F50" s="171"/>
      <c r="G50" s="171"/>
      <c r="H50" s="429"/>
      <c r="K50" s="51"/>
      <c r="L50" s="75"/>
      <c r="M50" s="75"/>
      <c r="N50" s="75"/>
      <c r="O50" s="75"/>
      <c r="P50" s="92"/>
    </row>
    <row r="51" spans="1:16" ht="12.75">
      <c r="A51" s="147"/>
      <c r="B51" s="430" t="s">
        <v>62</v>
      </c>
      <c r="C51" s="416"/>
      <c r="D51" s="417"/>
      <c r="E51" s="416"/>
      <c r="F51" s="417"/>
      <c r="G51" s="418"/>
      <c r="H51" s="431"/>
      <c r="K51" s="55"/>
      <c r="L51" s="85"/>
      <c r="M51" s="85"/>
      <c r="N51" s="85"/>
      <c r="O51" s="85"/>
      <c r="P51" s="77"/>
    </row>
    <row r="52" spans="1:16" ht="12.75">
      <c r="A52" s="147"/>
      <c r="B52" s="606" t="s">
        <v>17</v>
      </c>
      <c r="C52" s="607"/>
      <c r="D52" s="608"/>
      <c r="E52" s="607"/>
      <c r="F52" s="608"/>
      <c r="G52" s="608"/>
      <c r="H52" s="609">
        <f>SUM(H53:H55)</f>
        <v>0</v>
      </c>
      <c r="K52" s="70"/>
      <c r="L52" s="61"/>
      <c r="M52" s="70"/>
      <c r="N52" s="62"/>
      <c r="O52" s="62"/>
      <c r="P52" s="187"/>
    </row>
    <row r="53" spans="1:16" ht="12.75">
      <c r="A53" s="147"/>
      <c r="B53" s="425"/>
      <c r="C53" s="70"/>
      <c r="D53" s="61"/>
      <c r="E53" s="70"/>
      <c r="F53" s="62"/>
      <c r="G53" s="62"/>
      <c r="H53" s="397">
        <f>F53+G53</f>
        <v>0</v>
      </c>
      <c r="K53" s="70"/>
      <c r="L53" s="61"/>
      <c r="M53" s="70"/>
      <c r="N53" s="62"/>
      <c r="O53" s="62"/>
      <c r="P53" s="187"/>
    </row>
    <row r="54" spans="1:16" ht="12.75">
      <c r="A54" s="147"/>
      <c r="B54" s="425"/>
      <c r="C54" s="45"/>
      <c r="D54" s="61"/>
      <c r="E54" s="59"/>
      <c r="F54" s="62"/>
      <c r="G54" s="62"/>
      <c r="H54" s="396">
        <f>F54+G54</f>
        <v>0</v>
      </c>
      <c r="K54" s="70"/>
      <c r="L54" s="61"/>
      <c r="M54" s="70"/>
      <c r="N54" s="62"/>
      <c r="O54" s="62"/>
      <c r="P54" s="182"/>
    </row>
    <row r="55" spans="1:16" ht="12.75">
      <c r="A55" s="147"/>
      <c r="B55" s="425"/>
      <c r="C55" s="45"/>
      <c r="D55" s="61"/>
      <c r="E55" s="59"/>
      <c r="F55" s="46"/>
      <c r="G55" s="46"/>
      <c r="H55" s="396">
        <f>F55+G55</f>
        <v>0</v>
      </c>
      <c r="K55" s="45"/>
      <c r="L55" s="46"/>
      <c r="M55" s="59"/>
      <c r="N55" s="62"/>
      <c r="O55" s="62"/>
      <c r="P55" s="187"/>
    </row>
    <row r="56" spans="1:16" ht="12.75">
      <c r="A56" s="147"/>
      <c r="B56" s="425"/>
      <c r="C56" s="60"/>
      <c r="D56" s="61"/>
      <c r="E56" s="60"/>
      <c r="F56" s="61"/>
      <c r="G56" s="61"/>
      <c r="H56" s="396"/>
      <c r="K56" s="45"/>
      <c r="L56" s="46"/>
      <c r="M56" s="45"/>
      <c r="N56" s="62"/>
      <c r="O56" s="62"/>
      <c r="P56" s="187"/>
    </row>
    <row r="57" spans="1:16" ht="12" customHeight="1">
      <c r="A57" s="147"/>
      <c r="B57" s="602" t="s">
        <v>20</v>
      </c>
      <c r="C57" s="603"/>
      <c r="D57" s="604"/>
      <c r="E57" s="603"/>
      <c r="F57" s="604"/>
      <c r="G57" s="604"/>
      <c r="H57" s="605">
        <f>SUM(H58:H60)</f>
        <v>0</v>
      </c>
      <c r="K57" s="45"/>
      <c r="L57" s="46"/>
      <c r="M57" s="59"/>
      <c r="N57" s="62"/>
      <c r="O57" s="62"/>
      <c r="P57" s="187"/>
    </row>
    <row r="58" spans="1:16" ht="12" customHeight="1">
      <c r="A58" s="147"/>
      <c r="B58" s="432"/>
      <c r="C58" s="45"/>
      <c r="D58" s="61"/>
      <c r="E58" s="45"/>
      <c r="F58" s="62"/>
      <c r="G58" s="62"/>
      <c r="H58" s="396">
        <f>F58+G58</f>
        <v>0</v>
      </c>
      <c r="K58" s="45"/>
      <c r="L58" s="61"/>
      <c r="M58" s="45"/>
      <c r="N58" s="62"/>
      <c r="O58" s="62"/>
      <c r="P58" s="187"/>
    </row>
    <row r="59" spans="1:16" ht="12" customHeight="1">
      <c r="A59" s="147"/>
      <c r="B59" s="432"/>
      <c r="C59" s="45"/>
      <c r="D59" s="61"/>
      <c r="E59" s="45"/>
      <c r="F59" s="62"/>
      <c r="G59" s="62"/>
      <c r="H59" s="396">
        <f>F59+G59</f>
        <v>0</v>
      </c>
      <c r="K59" s="45"/>
      <c r="L59" s="61"/>
      <c r="M59" s="45"/>
      <c r="N59" s="62"/>
      <c r="O59" s="62"/>
      <c r="P59" s="187"/>
    </row>
    <row r="60" spans="1:16" ht="12.75">
      <c r="A60" s="147"/>
      <c r="B60" s="432"/>
      <c r="C60" s="60"/>
      <c r="D60" s="61"/>
      <c r="E60" s="60"/>
      <c r="F60" s="61"/>
      <c r="G60" s="61"/>
      <c r="H60" s="396">
        <f>F60+G60</f>
        <v>0</v>
      </c>
      <c r="K60" s="60"/>
      <c r="L60" s="61"/>
      <c r="M60" s="60"/>
      <c r="N60" s="61"/>
      <c r="O60" s="61"/>
      <c r="P60" s="187"/>
    </row>
    <row r="61" spans="2:16" ht="12.75">
      <c r="B61" s="395"/>
      <c r="C61" s="37"/>
      <c r="D61" s="78"/>
      <c r="E61" s="37"/>
      <c r="F61" s="78"/>
      <c r="G61" s="76"/>
      <c r="H61" s="433"/>
      <c r="K61" s="70"/>
      <c r="L61" s="62"/>
      <c r="M61" s="70"/>
      <c r="N61" s="62"/>
      <c r="O61" s="62"/>
      <c r="P61" s="187"/>
    </row>
    <row r="62" spans="2:16" ht="12.75">
      <c r="B62" s="602" t="s">
        <v>24</v>
      </c>
      <c r="C62" s="603"/>
      <c r="D62" s="604"/>
      <c r="E62" s="603"/>
      <c r="F62" s="604"/>
      <c r="G62" s="610"/>
      <c r="H62" s="605">
        <f>SUM(H63:H65)</f>
        <v>0</v>
      </c>
      <c r="K62" s="59"/>
      <c r="L62" s="48"/>
      <c r="M62" s="60"/>
      <c r="N62" s="62"/>
      <c r="O62" s="62"/>
      <c r="P62" s="182"/>
    </row>
    <row r="63" spans="2:16" ht="12.75">
      <c r="B63" s="425"/>
      <c r="C63" s="45"/>
      <c r="D63" s="46"/>
      <c r="E63" s="59"/>
      <c r="F63" s="62"/>
      <c r="G63" s="62"/>
      <c r="H63" s="396">
        <f>F63+G63</f>
        <v>0</v>
      </c>
      <c r="K63" s="70"/>
      <c r="L63" s="62"/>
      <c r="M63" s="70"/>
      <c r="N63" s="62"/>
      <c r="O63" s="62"/>
      <c r="P63" s="182"/>
    </row>
    <row r="64" spans="2:16" ht="12.75">
      <c r="B64" s="425"/>
      <c r="C64" s="45"/>
      <c r="D64" s="46"/>
      <c r="E64" s="45"/>
      <c r="F64" s="62"/>
      <c r="G64" s="62"/>
      <c r="H64" s="396">
        <f>F64+G64</f>
        <v>0</v>
      </c>
      <c r="K64" s="60"/>
      <c r="L64" s="61"/>
      <c r="M64" s="60"/>
      <c r="N64" s="62"/>
      <c r="O64" s="62"/>
      <c r="P64" s="182"/>
    </row>
    <row r="65" spans="2:8" ht="12.75">
      <c r="B65" s="425"/>
      <c r="C65" s="45"/>
      <c r="D65" s="46"/>
      <c r="E65" s="59"/>
      <c r="F65" s="62"/>
      <c r="G65" s="62"/>
      <c r="H65" s="396">
        <f>F65+G65</f>
        <v>0</v>
      </c>
    </row>
    <row r="66" spans="2:8" ht="12.75">
      <c r="B66" s="425"/>
      <c r="C66" s="121"/>
      <c r="D66" s="76"/>
      <c r="E66" s="121"/>
      <c r="F66" s="76"/>
      <c r="G66" s="173"/>
      <c r="H66" s="434"/>
    </row>
    <row r="67" spans="2:8" ht="12.75">
      <c r="B67" s="602" t="s">
        <v>25</v>
      </c>
      <c r="C67" s="603"/>
      <c r="D67" s="604"/>
      <c r="E67" s="603"/>
      <c r="F67" s="604"/>
      <c r="G67" s="610"/>
      <c r="H67" s="605">
        <f>SUM(H68:H70)</f>
        <v>0</v>
      </c>
    </row>
    <row r="68" spans="2:15" ht="12.75">
      <c r="B68" s="432"/>
      <c r="C68" s="70"/>
      <c r="D68" s="62"/>
      <c r="E68" s="70"/>
      <c r="F68" s="62"/>
      <c r="G68" s="62"/>
      <c r="H68" s="396">
        <f>F68+G68</f>
        <v>0</v>
      </c>
      <c r="K68" s="70"/>
      <c r="L68" s="62"/>
      <c r="M68" s="70"/>
      <c r="N68" s="62"/>
      <c r="O68" s="62"/>
    </row>
    <row r="69" spans="2:15" ht="12.75">
      <c r="B69" s="432"/>
      <c r="C69" s="59"/>
      <c r="D69" s="48"/>
      <c r="E69" s="60"/>
      <c r="F69" s="62"/>
      <c r="G69" s="62"/>
      <c r="H69" s="396">
        <f>F69+G69</f>
        <v>0</v>
      </c>
      <c r="K69" s="59"/>
      <c r="L69" s="48"/>
      <c r="M69" s="60"/>
      <c r="N69" s="62"/>
      <c r="O69" s="62"/>
    </row>
    <row r="70" spans="2:16" ht="12.75">
      <c r="B70" s="432"/>
      <c r="C70" s="70"/>
      <c r="D70" s="62"/>
      <c r="E70" s="70"/>
      <c r="F70" s="62"/>
      <c r="G70" s="62"/>
      <c r="H70" s="396">
        <f>F70+G70</f>
        <v>0</v>
      </c>
      <c r="K70" s="70"/>
      <c r="L70" s="62"/>
      <c r="M70" s="70"/>
      <c r="N70" s="62"/>
      <c r="O70" s="62"/>
      <c r="P70" s="182"/>
    </row>
    <row r="71" spans="2:16" ht="13.5" thickBot="1">
      <c r="B71" s="435"/>
      <c r="C71" s="436"/>
      <c r="D71" s="437"/>
      <c r="E71" s="436"/>
      <c r="F71" s="438"/>
      <c r="G71" s="438"/>
      <c r="H71" s="402"/>
      <c r="K71" s="60"/>
      <c r="L71" s="61"/>
      <c r="M71" s="61"/>
      <c r="N71" s="62"/>
      <c r="O71" s="62"/>
      <c r="P71" s="182"/>
    </row>
    <row r="72" spans="2:16" ht="15.75" customHeight="1" thickBot="1">
      <c r="B72" s="1"/>
      <c r="C72" s="1"/>
      <c r="D72" s="7"/>
      <c r="E72" s="1"/>
      <c r="F72" s="7"/>
      <c r="G72" s="7"/>
      <c r="H72" s="115"/>
      <c r="K72" s="70"/>
      <c r="L72" s="62"/>
      <c r="M72" s="62"/>
      <c r="N72" s="62"/>
      <c r="O72" s="62"/>
      <c r="P72" s="182"/>
    </row>
    <row r="73" spans="2:16" ht="15.75" customHeight="1">
      <c r="B73" s="443" t="s">
        <v>91</v>
      </c>
      <c r="C73" s="444"/>
      <c r="D73" s="445"/>
      <c r="E73" s="444"/>
      <c r="F73" s="445"/>
      <c r="G73" s="445"/>
      <c r="H73" s="446" t="s">
        <v>6</v>
      </c>
      <c r="K73" s="60"/>
      <c r="L73" s="46"/>
      <c r="M73" s="61"/>
      <c r="N73" s="62"/>
      <c r="O73" s="62"/>
      <c r="P73" s="182"/>
    </row>
    <row r="74" spans="2:16" ht="15.75" customHeight="1">
      <c r="B74" s="387" t="s">
        <v>17</v>
      </c>
      <c r="C74" s="221"/>
      <c r="D74" s="175"/>
      <c r="E74" s="222"/>
      <c r="F74" s="312"/>
      <c r="G74" s="312"/>
      <c r="H74" s="356">
        <f aca="true" t="shared" si="1" ref="H74:H89">F74+G74</f>
        <v>0</v>
      </c>
      <c r="K74" s="8"/>
      <c r="L74" s="616"/>
      <c r="M74" s="616"/>
      <c r="N74" s="75"/>
      <c r="O74" s="75"/>
      <c r="P74" s="8"/>
    </row>
    <row r="75" spans="2:16" ht="15.75" customHeight="1">
      <c r="B75" s="388" t="s">
        <v>20</v>
      </c>
      <c r="C75" s="90"/>
      <c r="D75" s="175"/>
      <c r="E75" s="90"/>
      <c r="F75" s="152"/>
      <c r="G75" s="152"/>
      <c r="H75" s="356">
        <f t="shared" si="1"/>
        <v>0</v>
      </c>
      <c r="K75" s="8"/>
      <c r="L75" s="616"/>
      <c r="M75" s="616"/>
      <c r="N75" s="75"/>
      <c r="O75" s="75"/>
      <c r="P75" s="8"/>
    </row>
    <row r="76" spans="2:16" ht="15.75" customHeight="1">
      <c r="B76" s="390" t="s">
        <v>24</v>
      </c>
      <c r="C76" s="90"/>
      <c r="D76" s="91"/>
      <c r="E76" s="186"/>
      <c r="F76" s="312"/>
      <c r="G76" s="312"/>
      <c r="H76" s="356">
        <f t="shared" si="1"/>
        <v>0</v>
      </c>
      <c r="K76" s="176"/>
      <c r="L76" s="616"/>
      <c r="M76" s="616"/>
      <c r="N76" s="75"/>
      <c r="O76" s="75"/>
      <c r="P76" s="8"/>
    </row>
    <row r="77" spans="2:16" ht="15.75" customHeight="1">
      <c r="B77" s="359" t="s">
        <v>25</v>
      </c>
      <c r="C77" s="158"/>
      <c r="D77" s="159"/>
      <c r="E77" s="170"/>
      <c r="F77" s="307"/>
      <c r="G77" s="307"/>
      <c r="H77" s="356">
        <f t="shared" si="1"/>
        <v>0</v>
      </c>
      <c r="K77" s="8"/>
      <c r="L77" s="616"/>
      <c r="M77" s="616"/>
      <c r="N77" s="75"/>
      <c r="O77" s="75"/>
      <c r="P77" s="8"/>
    </row>
    <row r="78" spans="2:16" ht="15.75" customHeight="1">
      <c r="B78" s="359" t="s">
        <v>27</v>
      </c>
      <c r="C78" s="140"/>
      <c r="D78" s="141"/>
      <c r="E78" s="140"/>
      <c r="F78" s="307"/>
      <c r="G78" s="307"/>
      <c r="H78" s="353">
        <f t="shared" si="1"/>
        <v>0</v>
      </c>
      <c r="K78" s="8"/>
      <c r="L78" s="616"/>
      <c r="M78" s="616"/>
      <c r="N78" s="75"/>
      <c r="O78" s="75"/>
      <c r="P78" s="8"/>
    </row>
    <row r="79" spans="2:16" ht="12.75">
      <c r="B79" s="359" t="s">
        <v>29</v>
      </c>
      <c r="C79" s="140"/>
      <c r="D79" s="141"/>
      <c r="E79" s="140"/>
      <c r="F79" s="307"/>
      <c r="G79" s="307"/>
      <c r="H79" s="363">
        <f t="shared" si="1"/>
        <v>0</v>
      </c>
      <c r="K79" s="8"/>
      <c r="L79" s="616"/>
      <c r="M79" s="616"/>
      <c r="N79" s="75"/>
      <c r="O79" s="75"/>
      <c r="P79" s="8"/>
    </row>
    <row r="80" spans="2:16" ht="12.75">
      <c r="B80" s="359" t="s">
        <v>30</v>
      </c>
      <c r="C80" s="140"/>
      <c r="D80" s="169"/>
      <c r="E80" s="168"/>
      <c r="F80" s="307"/>
      <c r="G80" s="307"/>
      <c r="H80" s="353">
        <f t="shared" si="1"/>
        <v>0</v>
      </c>
      <c r="K80" s="8"/>
      <c r="L80" s="616"/>
      <c r="M80" s="616"/>
      <c r="N80" s="75"/>
      <c r="O80" s="75"/>
      <c r="P80" s="8"/>
    </row>
    <row r="81" spans="2:16" ht="12.75">
      <c r="B81" s="359" t="s">
        <v>31</v>
      </c>
      <c r="C81" s="140"/>
      <c r="D81" s="169"/>
      <c r="E81" s="168"/>
      <c r="F81" s="307"/>
      <c r="G81" s="307"/>
      <c r="H81" s="353">
        <f t="shared" si="1"/>
        <v>0</v>
      </c>
      <c r="K81" s="8"/>
      <c r="L81" s="616"/>
      <c r="M81" s="616"/>
      <c r="N81" s="75"/>
      <c r="O81" s="75"/>
      <c r="P81" s="8"/>
    </row>
    <row r="82" spans="2:16" ht="12.75">
      <c r="B82" s="359" t="s">
        <v>33</v>
      </c>
      <c r="C82" s="140"/>
      <c r="D82" s="169"/>
      <c r="E82" s="168"/>
      <c r="F82" s="307"/>
      <c r="G82" s="307"/>
      <c r="H82" s="353">
        <f t="shared" si="1"/>
        <v>0</v>
      </c>
      <c r="K82" s="8"/>
      <c r="L82" s="616"/>
      <c r="M82" s="616"/>
      <c r="N82" s="75"/>
      <c r="O82" s="75"/>
      <c r="P82" s="8"/>
    </row>
    <row r="83" spans="2:16" ht="12.75">
      <c r="B83" s="359" t="s">
        <v>34</v>
      </c>
      <c r="C83" s="140"/>
      <c r="D83" s="169"/>
      <c r="E83" s="168"/>
      <c r="F83" s="311"/>
      <c r="G83" s="311"/>
      <c r="H83" s="353">
        <f t="shared" si="1"/>
        <v>0</v>
      </c>
      <c r="K83" s="8"/>
      <c r="L83" s="616"/>
      <c r="M83" s="616"/>
      <c r="N83" s="75"/>
      <c r="O83" s="75"/>
      <c r="P83" s="8"/>
    </row>
    <row r="84" spans="2:16" ht="12.75">
      <c r="B84" s="359" t="s">
        <v>36</v>
      </c>
      <c r="C84" s="215"/>
      <c r="D84" s="169"/>
      <c r="E84" s="218"/>
      <c r="F84" s="357"/>
      <c r="G84" s="357"/>
      <c r="H84" s="363">
        <f t="shared" si="1"/>
        <v>0</v>
      </c>
      <c r="K84" s="8"/>
      <c r="L84" s="616"/>
      <c r="M84" s="616"/>
      <c r="N84" s="75"/>
      <c r="O84" s="75"/>
      <c r="P84" s="8"/>
    </row>
    <row r="85" spans="2:16" ht="12.75">
      <c r="B85" s="359" t="s">
        <v>37</v>
      </c>
      <c r="C85" s="158"/>
      <c r="D85" s="159"/>
      <c r="E85" s="170"/>
      <c r="F85" s="307"/>
      <c r="G85" s="307"/>
      <c r="H85" s="353">
        <f t="shared" si="1"/>
        <v>0</v>
      </c>
      <c r="K85" s="8"/>
      <c r="L85" s="616"/>
      <c r="M85" s="616"/>
      <c r="N85" s="75"/>
      <c r="O85" s="75"/>
      <c r="P85" s="8"/>
    </row>
    <row r="86" spans="2:16" ht="12.75">
      <c r="B86" s="359" t="s">
        <v>38</v>
      </c>
      <c r="C86" s="140"/>
      <c r="D86" s="169"/>
      <c r="E86" s="140"/>
      <c r="F86" s="307"/>
      <c r="G86" s="307"/>
      <c r="H86" s="353">
        <f t="shared" si="1"/>
        <v>0</v>
      </c>
      <c r="K86" s="8"/>
      <c r="L86" s="616"/>
      <c r="M86" s="616"/>
      <c r="N86" s="75"/>
      <c r="O86" s="75"/>
      <c r="P86" s="8"/>
    </row>
    <row r="87" spans="2:16" ht="14.25">
      <c r="B87" s="359" t="s">
        <v>39</v>
      </c>
      <c r="C87" s="140"/>
      <c r="D87" s="141"/>
      <c r="E87" s="168"/>
      <c r="F87" s="307"/>
      <c r="G87" s="307"/>
      <c r="H87" s="353">
        <f t="shared" si="1"/>
        <v>0</v>
      </c>
      <c r="K87" s="196"/>
      <c r="L87" s="327"/>
      <c r="M87" s="328"/>
      <c r="N87" s="139"/>
      <c r="O87" s="139"/>
      <c r="P87" s="195"/>
    </row>
    <row r="88" spans="2:16" ht="14.25">
      <c r="B88" s="359" t="s">
        <v>40</v>
      </c>
      <c r="C88" s="140"/>
      <c r="D88" s="169"/>
      <c r="E88" s="168"/>
      <c r="F88" s="307"/>
      <c r="G88" s="307"/>
      <c r="H88" s="353">
        <f t="shared" si="1"/>
        <v>0</v>
      </c>
      <c r="K88" s="196"/>
      <c r="L88" s="327"/>
      <c r="M88" s="328"/>
      <c r="N88" s="139"/>
      <c r="O88" s="139"/>
      <c r="P88" s="195"/>
    </row>
    <row r="89" spans="2:16" ht="14.25">
      <c r="B89" s="359" t="s">
        <v>41</v>
      </c>
      <c r="C89" s="240"/>
      <c r="D89" s="241"/>
      <c r="E89" s="242"/>
      <c r="F89" s="307"/>
      <c r="G89" s="307"/>
      <c r="H89" s="363">
        <f t="shared" si="1"/>
        <v>0</v>
      </c>
      <c r="K89" s="196"/>
      <c r="L89" s="327"/>
      <c r="M89" s="328"/>
      <c r="N89" s="139"/>
      <c r="O89" s="139"/>
      <c r="P89" s="195"/>
    </row>
    <row r="90" spans="2:8" ht="12.75">
      <c r="B90" s="359"/>
      <c r="C90" s="329"/>
      <c r="D90" s="330"/>
      <c r="E90" s="329"/>
      <c r="F90" s="357"/>
      <c r="G90" s="357"/>
      <c r="H90" s="353" t="s">
        <v>73</v>
      </c>
    </row>
    <row r="91" spans="2:16" ht="14.25">
      <c r="B91" s="448" t="s">
        <v>92</v>
      </c>
      <c r="C91" s="580"/>
      <c r="D91" s="581"/>
      <c r="E91" s="580"/>
      <c r="F91" s="581"/>
      <c r="G91" s="581"/>
      <c r="H91" s="449" t="s">
        <v>6</v>
      </c>
      <c r="K91" s="109"/>
      <c r="L91" s="109"/>
      <c r="M91" s="109"/>
      <c r="N91" s="110"/>
      <c r="O91" s="110"/>
      <c r="P91" s="109"/>
    </row>
    <row r="92" spans="2:16" ht="12.75">
      <c r="B92" s="387" t="s">
        <v>17</v>
      </c>
      <c r="C92" s="162"/>
      <c r="D92" s="152"/>
      <c r="E92" s="162"/>
      <c r="F92" s="331"/>
      <c r="G92" s="331"/>
      <c r="H92" s="356">
        <f>F92+G92</f>
        <v>0</v>
      </c>
      <c r="K92" s="8"/>
      <c r="L92" s="616"/>
      <c r="M92" s="616"/>
      <c r="N92" s="75"/>
      <c r="O92" s="75"/>
      <c r="P92" s="109"/>
    </row>
    <row r="93" spans="2:16" ht="12.75">
      <c r="B93" s="388" t="s">
        <v>20</v>
      </c>
      <c r="C93" s="221"/>
      <c r="D93" s="185"/>
      <c r="E93" s="162"/>
      <c r="F93" s="154"/>
      <c r="G93" s="154"/>
      <c r="H93" s="358">
        <f>F93+G93</f>
        <v>0</v>
      </c>
      <c r="K93" s="8"/>
      <c r="L93" s="616"/>
      <c r="M93" s="616"/>
      <c r="N93" s="75"/>
      <c r="O93" s="75"/>
      <c r="P93" s="109"/>
    </row>
    <row r="94" spans="2:16" ht="12.75">
      <c r="B94" s="390" t="s">
        <v>24</v>
      </c>
      <c r="C94" s="162"/>
      <c r="D94" s="152"/>
      <c r="E94" s="162"/>
      <c r="F94" s="307"/>
      <c r="G94" s="307"/>
      <c r="H94" s="356">
        <f>F94+G94</f>
        <v>0</v>
      </c>
      <c r="K94" s="8"/>
      <c r="L94" s="616"/>
      <c r="M94" s="616"/>
      <c r="N94" s="75"/>
      <c r="O94" s="75"/>
      <c r="P94" s="109"/>
    </row>
    <row r="95" spans="2:16" ht="12.75">
      <c r="B95" s="586" t="s">
        <v>25</v>
      </c>
      <c r="C95" s="167"/>
      <c r="D95" s="157"/>
      <c r="E95" s="167"/>
      <c r="F95" s="307"/>
      <c r="G95" s="307"/>
      <c r="H95" s="356">
        <f>F95+G95</f>
        <v>0</v>
      </c>
      <c r="K95" s="109"/>
      <c r="L95" s="109"/>
      <c r="M95" s="109"/>
      <c r="N95" s="110"/>
      <c r="O95" s="110"/>
      <c r="P95" s="109"/>
    </row>
    <row r="96" spans="2:16" ht="12.75">
      <c r="B96" s="447"/>
      <c r="C96" s="37"/>
      <c r="D96" s="73"/>
      <c r="E96" s="37"/>
      <c r="F96" s="78"/>
      <c r="G96" s="78"/>
      <c r="H96" s="433"/>
      <c r="K96" s="109"/>
      <c r="L96" s="109"/>
      <c r="M96" s="109"/>
      <c r="N96" s="110"/>
      <c r="O96" s="110"/>
      <c r="P96" s="109"/>
    </row>
    <row r="97" spans="2:16" ht="12.75">
      <c r="B97" s="450" t="s">
        <v>62</v>
      </c>
      <c r="C97" s="439"/>
      <c r="D97" s="440"/>
      <c r="E97" s="439"/>
      <c r="F97" s="440"/>
      <c r="G97" s="440"/>
      <c r="H97" s="451"/>
      <c r="K97" s="109"/>
      <c r="L97" s="109"/>
      <c r="M97" s="109"/>
      <c r="N97" s="110"/>
      <c r="O97" s="110"/>
      <c r="P97" s="109"/>
    </row>
    <row r="98" spans="2:16" ht="13.5" thickBot="1">
      <c r="B98" s="394" t="s">
        <v>17</v>
      </c>
      <c r="C98" s="441"/>
      <c r="D98" s="441"/>
      <c r="E98" s="441"/>
      <c r="F98" s="442"/>
      <c r="G98" s="442"/>
      <c r="H98" s="452">
        <f>SUM(H99:H101)</f>
        <v>0</v>
      </c>
      <c r="K98" s="109"/>
      <c r="L98" s="109"/>
      <c r="M98" s="109"/>
      <c r="N98" s="110"/>
      <c r="O98" s="110"/>
      <c r="P98" s="109"/>
    </row>
    <row r="99" spans="2:16" ht="13.5" customHeight="1">
      <c r="B99" s="395"/>
      <c r="C99" s="45"/>
      <c r="D99" s="46"/>
      <c r="E99" s="45"/>
      <c r="F99" s="62"/>
      <c r="G99" s="62"/>
      <c r="H99" s="396">
        <f>F99+G99</f>
        <v>0</v>
      </c>
      <c r="K99" s="45"/>
      <c r="L99" s="46"/>
      <c r="M99" s="45"/>
      <c r="N99" s="62"/>
      <c r="O99" s="62"/>
      <c r="P99" s="182"/>
    </row>
    <row r="100" spans="2:16" ht="13.5" customHeight="1">
      <c r="B100" s="395"/>
      <c r="C100" s="60"/>
      <c r="D100" s="61"/>
      <c r="E100" s="60"/>
      <c r="F100" s="62"/>
      <c r="G100" s="62"/>
      <c r="H100" s="396">
        <f>F100+G100</f>
        <v>0</v>
      </c>
      <c r="K100" s="60"/>
      <c r="L100" s="61"/>
      <c r="M100" s="60"/>
      <c r="N100" s="62"/>
      <c r="O100" s="62"/>
      <c r="P100" s="182"/>
    </row>
    <row r="101" spans="2:16" ht="13.5" customHeight="1">
      <c r="B101" s="395"/>
      <c r="C101" s="60"/>
      <c r="D101" s="61"/>
      <c r="E101" s="60"/>
      <c r="F101" s="62"/>
      <c r="G101" s="62"/>
      <c r="H101" s="396">
        <f>F101+G101</f>
        <v>0</v>
      </c>
      <c r="K101" s="60"/>
      <c r="L101" s="61"/>
      <c r="M101" s="60"/>
      <c r="N101" s="62"/>
      <c r="O101" s="62"/>
      <c r="P101" s="182"/>
    </row>
    <row r="102" spans="2:16" ht="13.5" customHeight="1">
      <c r="B102" s="395"/>
      <c r="C102" s="60"/>
      <c r="D102" s="61"/>
      <c r="E102" s="60"/>
      <c r="F102" s="61"/>
      <c r="G102" s="61"/>
      <c r="H102" s="396"/>
      <c r="K102" s="60"/>
      <c r="L102" s="61"/>
      <c r="M102" s="60"/>
      <c r="N102" s="62"/>
      <c r="O102" s="62"/>
      <c r="P102" s="187"/>
    </row>
    <row r="103" spans="2:16" ht="13.5" customHeight="1" thickBot="1">
      <c r="B103" s="394" t="s">
        <v>20</v>
      </c>
      <c r="C103" s="381"/>
      <c r="D103" s="382"/>
      <c r="E103" s="381"/>
      <c r="F103" s="382"/>
      <c r="G103" s="382"/>
      <c r="H103" s="453">
        <f>SUM(H104:H106)</f>
        <v>0</v>
      </c>
      <c r="K103" s="60"/>
      <c r="L103" s="46"/>
      <c r="M103" s="60"/>
      <c r="N103" s="62"/>
      <c r="O103" s="62"/>
      <c r="P103" s="182"/>
    </row>
    <row r="104" spans="2:16" ht="13.5" customHeight="1">
      <c r="B104" s="395"/>
      <c r="C104" s="60"/>
      <c r="D104" s="46"/>
      <c r="E104" s="60"/>
      <c r="F104" s="110"/>
      <c r="G104" s="110"/>
      <c r="H104" s="396">
        <f>F104+G104</f>
        <v>0</v>
      </c>
      <c r="K104" s="45"/>
      <c r="L104" s="46"/>
      <c r="M104" s="109"/>
      <c r="N104" s="62"/>
      <c r="O104" s="62"/>
      <c r="P104" s="187"/>
    </row>
    <row r="105" spans="2:16" ht="13.5" customHeight="1">
      <c r="B105" s="395"/>
      <c r="C105" s="45"/>
      <c r="D105" s="46"/>
      <c r="E105" s="45"/>
      <c r="F105" s="46"/>
      <c r="G105" s="46"/>
      <c r="H105" s="396">
        <f>F105+G105</f>
        <v>0</v>
      </c>
      <c r="K105" s="109"/>
      <c r="L105" s="110"/>
      <c r="M105" s="109"/>
      <c r="N105" s="62"/>
      <c r="O105" s="62"/>
      <c r="P105" s="182"/>
    </row>
    <row r="106" spans="2:16" ht="13.5" customHeight="1">
      <c r="B106" s="395"/>
      <c r="C106" s="60"/>
      <c r="D106" s="46"/>
      <c r="E106" s="60"/>
      <c r="F106" s="110"/>
      <c r="G106" s="110"/>
      <c r="H106" s="396">
        <f>F106+G106</f>
        <v>0</v>
      </c>
      <c r="K106" s="109"/>
      <c r="L106" s="110"/>
      <c r="M106" s="109"/>
      <c r="N106" s="62"/>
      <c r="O106" s="62"/>
      <c r="P106" s="182"/>
    </row>
    <row r="107" spans="2:16" ht="13.5" customHeight="1">
      <c r="B107" s="395"/>
      <c r="C107" s="60"/>
      <c r="D107" s="61"/>
      <c r="E107" s="60"/>
      <c r="F107" s="61"/>
      <c r="G107" s="61"/>
      <c r="H107" s="396"/>
      <c r="K107" s="60"/>
      <c r="L107" s="46"/>
      <c r="M107" s="60"/>
      <c r="N107" s="62"/>
      <c r="O107" s="62"/>
      <c r="P107" s="182"/>
    </row>
    <row r="108" spans="2:16" ht="13.5" thickBot="1">
      <c r="B108" s="394" t="s">
        <v>20</v>
      </c>
      <c r="C108" s="381"/>
      <c r="D108" s="382"/>
      <c r="E108" s="381"/>
      <c r="F108" s="382"/>
      <c r="G108" s="382"/>
      <c r="H108" s="453">
        <f>SUM(H109:H111)</f>
        <v>0</v>
      </c>
      <c r="K108" s="60"/>
      <c r="L108" s="46"/>
      <c r="M108" s="60"/>
      <c r="N108" s="62"/>
      <c r="O108" s="62"/>
      <c r="P108" s="182"/>
    </row>
    <row r="109" spans="2:16" ht="12.75">
      <c r="B109" s="395"/>
      <c r="C109" s="70"/>
      <c r="D109" s="62"/>
      <c r="E109" s="70"/>
      <c r="F109" s="62"/>
      <c r="G109" s="62"/>
      <c r="H109" s="396">
        <f>F109+G109</f>
        <v>0</v>
      </c>
      <c r="K109" s="60"/>
      <c r="L109" s="46"/>
      <c r="M109" s="60"/>
      <c r="N109" s="110"/>
      <c r="O109" s="110"/>
      <c r="P109" s="182"/>
    </row>
    <row r="110" spans="2:16" ht="12.75">
      <c r="B110" s="395"/>
      <c r="C110" s="60"/>
      <c r="D110" s="46"/>
      <c r="E110" s="60"/>
      <c r="F110" s="62"/>
      <c r="G110" s="62"/>
      <c r="H110" s="396">
        <f>F110+G110</f>
        <v>0</v>
      </c>
      <c r="K110" s="60"/>
      <c r="L110" s="46"/>
      <c r="M110" s="60"/>
      <c r="N110" s="110"/>
      <c r="O110" s="110"/>
      <c r="P110" s="182"/>
    </row>
    <row r="111" spans="2:16" ht="12.75">
      <c r="B111" s="395"/>
      <c r="C111" s="70"/>
      <c r="D111" s="62"/>
      <c r="E111" s="70"/>
      <c r="F111" s="62"/>
      <c r="G111" s="62"/>
      <c r="H111" s="396">
        <f>F111+G111</f>
        <v>0</v>
      </c>
      <c r="K111" s="45"/>
      <c r="L111" s="46"/>
      <c r="M111" s="45"/>
      <c r="N111" s="46"/>
      <c r="O111" s="46"/>
      <c r="P111" s="187"/>
    </row>
    <row r="112" spans="2:16" ht="12.75" customHeight="1" thickBot="1">
      <c r="B112" s="398"/>
      <c r="C112" s="454"/>
      <c r="D112" s="437"/>
      <c r="E112" s="454"/>
      <c r="F112" s="455"/>
      <c r="G112" s="455"/>
      <c r="H112" s="402"/>
      <c r="K112" s="70"/>
      <c r="L112" s="62"/>
      <c r="M112" s="70"/>
      <c r="N112" s="62"/>
      <c r="O112" s="62"/>
      <c r="P112" s="182"/>
    </row>
    <row r="113" spans="2:16" ht="12.75" customHeight="1" thickBot="1">
      <c r="B113" s="1"/>
      <c r="C113" s="60"/>
      <c r="D113" s="61"/>
      <c r="E113" s="60"/>
      <c r="F113" s="61"/>
      <c r="G113" s="61"/>
      <c r="H113" s="110"/>
      <c r="K113" s="60"/>
      <c r="L113" s="46"/>
      <c r="M113" s="60"/>
      <c r="N113" s="62"/>
      <c r="O113" s="62"/>
      <c r="P113" s="182"/>
    </row>
    <row r="114" spans="2:16" ht="12.75" customHeight="1">
      <c r="B114" s="466" t="s">
        <v>94</v>
      </c>
      <c r="C114" s="467"/>
      <c r="D114" s="468"/>
      <c r="E114" s="469"/>
      <c r="F114" s="470"/>
      <c r="G114" s="470"/>
      <c r="H114" s="471" t="s">
        <v>6</v>
      </c>
      <c r="K114" s="70"/>
      <c r="L114" s="62"/>
      <c r="M114" s="70"/>
      <c r="N114" s="62"/>
      <c r="O114" s="62"/>
      <c r="P114" s="182"/>
    </row>
    <row r="115" spans="2:16" ht="12.75">
      <c r="B115" s="387" t="s">
        <v>17</v>
      </c>
      <c r="C115" s="90"/>
      <c r="D115" s="175"/>
      <c r="E115" s="90"/>
      <c r="F115" s="152"/>
      <c r="G115" s="152"/>
      <c r="H115" s="356">
        <f aca="true" t="shared" si="2" ref="H115:H123">F115+G115</f>
        <v>0</v>
      </c>
      <c r="K115" s="60"/>
      <c r="L115" s="61"/>
      <c r="M115" s="60"/>
      <c r="N115" s="62"/>
      <c r="O115" s="62"/>
      <c r="P115" s="182"/>
    </row>
    <row r="116" spans="2:16" ht="12.75">
      <c r="B116" s="388" t="s">
        <v>20</v>
      </c>
      <c r="C116" s="90"/>
      <c r="D116" s="175"/>
      <c r="E116" s="90"/>
      <c r="F116" s="152"/>
      <c r="G116" s="152"/>
      <c r="H116" s="356">
        <f t="shared" si="2"/>
        <v>0</v>
      </c>
      <c r="K116" s="60"/>
      <c r="L116" s="46"/>
      <c r="M116" s="60"/>
      <c r="N116" s="62"/>
      <c r="O116" s="62"/>
      <c r="P116" s="182"/>
    </row>
    <row r="117" spans="2:16" ht="12.75">
      <c r="B117" s="390" t="s">
        <v>24</v>
      </c>
      <c r="C117" s="90"/>
      <c r="D117" s="175"/>
      <c r="E117" s="90"/>
      <c r="F117" s="152"/>
      <c r="G117" s="152"/>
      <c r="H117" s="356">
        <f t="shared" si="2"/>
        <v>0</v>
      </c>
      <c r="K117" s="56"/>
      <c r="L117" s="57"/>
      <c r="M117" s="56"/>
      <c r="N117" s="62"/>
      <c r="O117" s="62"/>
      <c r="P117" s="187"/>
    </row>
    <row r="118" spans="2:16" ht="12.75">
      <c r="B118" s="359" t="s">
        <v>25</v>
      </c>
      <c r="C118" s="140"/>
      <c r="D118" s="169"/>
      <c r="E118" s="140"/>
      <c r="F118" s="157"/>
      <c r="G118" s="157"/>
      <c r="H118" s="356">
        <f t="shared" si="2"/>
        <v>0</v>
      </c>
      <c r="K118" s="45"/>
      <c r="L118" s="46"/>
      <c r="M118" s="110"/>
      <c r="N118" s="62"/>
      <c r="O118" s="62"/>
      <c r="P118" s="187"/>
    </row>
    <row r="119" spans="2:16" ht="12.75">
      <c r="B119" s="359" t="s">
        <v>27</v>
      </c>
      <c r="C119" s="140"/>
      <c r="D119" s="169"/>
      <c r="E119" s="140"/>
      <c r="F119" s="157"/>
      <c r="G119" s="157"/>
      <c r="H119" s="356">
        <f t="shared" si="2"/>
        <v>0</v>
      </c>
      <c r="K119" s="60"/>
      <c r="L119" s="46"/>
      <c r="M119" s="61"/>
      <c r="N119" s="110"/>
      <c r="O119" s="110"/>
      <c r="P119" s="182"/>
    </row>
    <row r="120" spans="2:16" ht="12.75">
      <c r="B120" s="359" t="s">
        <v>29</v>
      </c>
      <c r="C120" s="140"/>
      <c r="D120" s="169"/>
      <c r="E120" s="140"/>
      <c r="F120" s="157"/>
      <c r="G120" s="157"/>
      <c r="H120" s="356">
        <f t="shared" si="2"/>
        <v>0</v>
      </c>
      <c r="K120" s="60"/>
      <c r="L120" s="46"/>
      <c r="M120" s="61"/>
      <c r="N120" s="110"/>
      <c r="O120" s="110"/>
      <c r="P120" s="182"/>
    </row>
    <row r="121" spans="2:16" ht="12.75">
      <c r="B121" s="359" t="s">
        <v>30</v>
      </c>
      <c r="C121" s="140"/>
      <c r="D121" s="141"/>
      <c r="E121" s="140"/>
      <c r="F121" s="141"/>
      <c r="G121" s="141"/>
      <c r="H121" s="356">
        <f t="shared" si="2"/>
        <v>0</v>
      </c>
      <c r="K121" s="45"/>
      <c r="L121" s="46"/>
      <c r="M121" s="110"/>
      <c r="N121" s="62"/>
      <c r="O121" s="62"/>
      <c r="P121" s="187"/>
    </row>
    <row r="122" spans="2:16" ht="12.75">
      <c r="B122" s="359" t="s">
        <v>31</v>
      </c>
      <c r="C122" s="140"/>
      <c r="D122" s="169"/>
      <c r="E122" s="140"/>
      <c r="F122" s="157"/>
      <c r="G122" s="157"/>
      <c r="H122" s="356">
        <f t="shared" si="2"/>
        <v>0</v>
      </c>
      <c r="K122" s="60"/>
      <c r="L122" s="46"/>
      <c r="M122" s="61"/>
      <c r="N122" s="110"/>
      <c r="O122" s="110"/>
      <c r="P122" s="182"/>
    </row>
    <row r="123" spans="2:16" ht="12.75">
      <c r="B123" s="359" t="s">
        <v>33</v>
      </c>
      <c r="C123" s="313"/>
      <c r="D123" s="357"/>
      <c r="E123" s="313"/>
      <c r="F123" s="309"/>
      <c r="G123" s="309"/>
      <c r="H123" s="356">
        <f t="shared" si="2"/>
        <v>0</v>
      </c>
      <c r="K123" s="60"/>
      <c r="L123" s="46"/>
      <c r="M123" s="61"/>
      <c r="N123" s="110"/>
      <c r="O123" s="110"/>
      <c r="P123" s="182"/>
    </row>
    <row r="124" spans="2:16" ht="14.25">
      <c r="B124" s="473" t="s">
        <v>96</v>
      </c>
      <c r="C124" s="566"/>
      <c r="D124" s="563"/>
      <c r="E124" s="564"/>
      <c r="F124" s="565"/>
      <c r="G124" s="565"/>
      <c r="H124" s="474" t="s">
        <v>6</v>
      </c>
      <c r="K124" s="60"/>
      <c r="L124" s="46"/>
      <c r="M124" s="61"/>
      <c r="N124" s="110"/>
      <c r="O124" s="110"/>
      <c r="P124" s="182"/>
    </row>
    <row r="125" spans="2:8" ht="12.75">
      <c r="B125" s="387" t="s">
        <v>17</v>
      </c>
      <c r="C125" s="90"/>
      <c r="D125" s="175"/>
      <c r="E125" s="90"/>
      <c r="F125" s="152"/>
      <c r="G125" s="152"/>
      <c r="H125" s="356">
        <f>F125+G125</f>
        <v>0</v>
      </c>
    </row>
    <row r="126" spans="2:8" ht="12.75">
      <c r="B126" s="388" t="s">
        <v>20</v>
      </c>
      <c r="C126" s="90"/>
      <c r="D126" s="175"/>
      <c r="E126" s="90"/>
      <c r="F126" s="152"/>
      <c r="G126" s="152"/>
      <c r="H126" s="356">
        <f>F126+G126</f>
        <v>0</v>
      </c>
    </row>
    <row r="127" spans="2:8" ht="12.75">
      <c r="B127" s="390" t="s">
        <v>24</v>
      </c>
      <c r="C127" s="90"/>
      <c r="D127" s="175"/>
      <c r="E127" s="90"/>
      <c r="F127" s="152"/>
      <c r="G127" s="152"/>
      <c r="H127" s="356">
        <f>F127+G127</f>
        <v>0</v>
      </c>
    </row>
    <row r="128" spans="2:8" ht="12.75">
      <c r="B128" s="578" t="s">
        <v>25</v>
      </c>
      <c r="C128" s="140"/>
      <c r="D128" s="169"/>
      <c r="E128" s="140"/>
      <c r="F128" s="157"/>
      <c r="G128" s="157"/>
      <c r="H128" s="356">
        <f>F128+G128</f>
        <v>0</v>
      </c>
    </row>
    <row r="129" spans="2:8" ht="12.75">
      <c r="B129" s="475" t="s">
        <v>62</v>
      </c>
      <c r="C129" s="464"/>
      <c r="D129" s="465"/>
      <c r="E129" s="464"/>
      <c r="F129" s="465"/>
      <c r="G129" s="465"/>
      <c r="H129" s="476"/>
    </row>
    <row r="130" spans="2:16" ht="12.75">
      <c r="B130" s="574" t="s">
        <v>17</v>
      </c>
      <c r="C130" s="575"/>
      <c r="D130" s="575"/>
      <c r="E130" s="575"/>
      <c r="F130" s="576"/>
      <c r="G130" s="576"/>
      <c r="H130" s="577">
        <f>SUM(H131:H133)</f>
        <v>0</v>
      </c>
      <c r="K130" s="60"/>
      <c r="L130" s="46"/>
      <c r="M130" s="60"/>
      <c r="N130" s="110"/>
      <c r="O130" s="110"/>
      <c r="P130" s="182"/>
    </row>
    <row r="131" spans="2:16" ht="12.75">
      <c r="B131" s="395"/>
      <c r="C131" s="60"/>
      <c r="D131" s="46"/>
      <c r="E131" s="60"/>
      <c r="F131" s="110"/>
      <c r="G131" s="110"/>
      <c r="H131" s="396">
        <f>F131+G131</f>
        <v>0</v>
      </c>
      <c r="K131" s="60"/>
      <c r="L131" s="46"/>
      <c r="M131" s="60"/>
      <c r="N131" s="110"/>
      <c r="O131" s="110"/>
      <c r="P131" s="182"/>
    </row>
    <row r="132" spans="2:16" ht="12.75">
      <c r="B132" s="395"/>
      <c r="C132" s="60"/>
      <c r="D132" s="46"/>
      <c r="E132" s="60"/>
      <c r="F132" s="110"/>
      <c r="G132" s="110"/>
      <c r="H132" s="396">
        <f>F132+G132</f>
        <v>0</v>
      </c>
      <c r="K132" s="60"/>
      <c r="L132" s="46"/>
      <c r="M132" s="60"/>
      <c r="N132" s="110"/>
      <c r="O132" s="110"/>
      <c r="P132" s="182"/>
    </row>
    <row r="133" spans="2:16" ht="12.75">
      <c r="B133" s="395"/>
      <c r="C133" s="60"/>
      <c r="D133" s="46"/>
      <c r="E133" s="60"/>
      <c r="F133" s="110"/>
      <c r="G133" s="110"/>
      <c r="H133" s="396">
        <f>F133+G133</f>
        <v>0</v>
      </c>
      <c r="K133" s="60"/>
      <c r="L133" s="46"/>
      <c r="M133" s="60"/>
      <c r="N133" s="110"/>
      <c r="O133" s="110"/>
      <c r="P133" s="182"/>
    </row>
    <row r="134" spans="2:16" ht="12.75">
      <c r="B134" s="395"/>
      <c r="C134" s="37"/>
      <c r="D134" s="37"/>
      <c r="E134" s="37"/>
      <c r="F134" s="78"/>
      <c r="G134" s="78"/>
      <c r="H134" s="472"/>
      <c r="K134" s="60"/>
      <c r="L134" s="46"/>
      <c r="M134" s="60"/>
      <c r="N134" s="110"/>
      <c r="O134" s="110"/>
      <c r="P134" s="182"/>
    </row>
    <row r="135" spans="2:16" ht="12.75">
      <c r="B135" s="570" t="s">
        <v>20</v>
      </c>
      <c r="C135" s="571"/>
      <c r="D135" s="571"/>
      <c r="E135" s="571"/>
      <c r="F135" s="572"/>
      <c r="G135" s="572"/>
      <c r="H135" s="573">
        <f>SUM(H136:H138)</f>
        <v>0</v>
      </c>
      <c r="K135" s="60"/>
      <c r="L135" s="46"/>
      <c r="M135" s="60"/>
      <c r="N135" s="110"/>
      <c r="O135" s="110"/>
      <c r="P135" s="182"/>
    </row>
    <row r="136" spans="2:16" ht="12.75">
      <c r="B136" s="395"/>
      <c r="C136" s="60"/>
      <c r="D136" s="46"/>
      <c r="E136" s="60"/>
      <c r="F136" s="110"/>
      <c r="G136" s="110"/>
      <c r="H136" s="396">
        <f>F136+G136</f>
        <v>0</v>
      </c>
      <c r="K136" s="60"/>
      <c r="L136" s="46"/>
      <c r="M136" s="60"/>
      <c r="N136" s="110"/>
      <c r="O136" s="110"/>
      <c r="P136" s="182"/>
    </row>
    <row r="137" spans="2:16" ht="12.75">
      <c r="B137" s="395"/>
      <c r="C137" s="60"/>
      <c r="D137" s="46"/>
      <c r="E137" s="60"/>
      <c r="F137" s="110"/>
      <c r="G137" s="110"/>
      <c r="H137" s="396">
        <f>F137+G137</f>
        <v>0</v>
      </c>
      <c r="K137" s="60"/>
      <c r="L137" s="46"/>
      <c r="M137" s="60"/>
      <c r="N137" s="110"/>
      <c r="O137" s="110"/>
      <c r="P137" s="182"/>
    </row>
    <row r="138" spans="2:16" ht="12.75">
      <c r="B138" s="395"/>
      <c r="C138" s="60"/>
      <c r="D138" s="46"/>
      <c r="E138" s="60"/>
      <c r="F138" s="110"/>
      <c r="G138" s="110"/>
      <c r="H138" s="396">
        <f>F138+G138</f>
        <v>0</v>
      </c>
      <c r="K138" s="60"/>
      <c r="L138" s="61"/>
      <c r="M138" s="60"/>
      <c r="N138" s="61"/>
      <c r="O138" s="61"/>
      <c r="P138" s="182"/>
    </row>
    <row r="139" spans="2:8" ht="12.75">
      <c r="B139" s="395"/>
      <c r="C139" s="37"/>
      <c r="D139" s="37"/>
      <c r="E139" s="37"/>
      <c r="F139" s="78"/>
      <c r="G139" s="78"/>
      <c r="H139" s="472"/>
    </row>
    <row r="140" spans="2:8" ht="12.75">
      <c r="B140" s="570" t="s">
        <v>24</v>
      </c>
      <c r="C140" s="571"/>
      <c r="D140" s="571"/>
      <c r="E140" s="571"/>
      <c r="F140" s="572"/>
      <c r="G140" s="572"/>
      <c r="H140" s="573">
        <f>SUM(H141:H143)</f>
        <v>0</v>
      </c>
    </row>
    <row r="141" spans="2:8" ht="12.75">
      <c r="B141" s="395"/>
      <c r="C141" s="60"/>
      <c r="D141" s="46"/>
      <c r="E141" s="60"/>
      <c r="F141" s="110"/>
      <c r="G141" s="110"/>
      <c r="H141" s="396">
        <f>F141+G141</f>
        <v>0</v>
      </c>
    </row>
    <row r="142" spans="2:8" ht="12.75">
      <c r="B142" s="395"/>
      <c r="C142" s="60"/>
      <c r="D142" s="46"/>
      <c r="E142" s="60"/>
      <c r="F142" s="110"/>
      <c r="G142" s="110"/>
      <c r="H142" s="396">
        <f>F142+G142</f>
        <v>0</v>
      </c>
    </row>
    <row r="143" spans="2:8" ht="12.75">
      <c r="B143" s="395"/>
      <c r="C143" s="60"/>
      <c r="D143" s="61"/>
      <c r="E143" s="60"/>
      <c r="F143" s="61"/>
      <c r="G143" s="61"/>
      <c r="H143" s="396">
        <f>F143+G143</f>
        <v>0</v>
      </c>
    </row>
    <row r="144" spans="2:8" ht="13.5" thickBot="1">
      <c r="B144" s="567"/>
      <c r="C144" s="568"/>
      <c r="D144" s="568"/>
      <c r="E144" s="568"/>
      <c r="F144" s="568"/>
      <c r="G144" s="568"/>
      <c r="H144" s="569"/>
    </row>
  </sheetData>
  <sheetProtection/>
  <printOptions/>
  <pageMargins left="0.6798611111111111" right="0.7479166666666667" top="0.3701388888888889" bottom="0.4201388888888889" header="0.5118055555555556" footer="0"/>
  <pageSetup horizontalDpi="300" verticalDpi="300" orientation="portrait" paperSize="9" r:id="rId1"/>
  <headerFooter alignWithMargins="0">
    <oddFooter>&amp;RList 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R145"/>
  <sheetViews>
    <sheetView zoomScalePageLayoutView="0" workbookViewId="0" topLeftCell="A94">
      <selection activeCell="C124" sqref="C1:G16384"/>
    </sheetView>
  </sheetViews>
  <sheetFormatPr defaultColWidth="9.00390625" defaultRowHeight="12.75"/>
  <cols>
    <col min="1" max="1" width="2.00390625" style="0" customWidth="1"/>
    <col min="2" max="2" width="4.125" style="176" customWidth="1"/>
    <col min="3" max="3" width="26.00390625" style="176" customWidth="1"/>
    <col min="4" max="4" width="7.75390625" style="176" customWidth="1"/>
    <col min="5" max="5" width="15.75390625" style="176" customWidth="1"/>
    <col min="6" max="7" width="9.125" style="191" customWidth="1"/>
    <col min="8" max="8" width="10.625" style="176" customWidth="1"/>
    <col min="9" max="9" width="1.37890625" style="0" customWidth="1"/>
    <col min="10" max="10" width="3.375" style="640" customWidth="1"/>
    <col min="11" max="11" width="22.00390625" style="7" customWidth="1"/>
    <col min="12" max="12" width="10.00390625" style="7" customWidth="1"/>
    <col min="13" max="13" width="15.625" style="7" customWidth="1"/>
    <col min="14" max="15" width="9.125" style="7" customWidth="1"/>
    <col min="16" max="16" width="9.125" style="1" customWidth="1"/>
  </cols>
  <sheetData>
    <row r="1" ht="13.5" thickBot="1"/>
    <row r="2" spans="2:8" ht="15">
      <c r="B2" s="346"/>
      <c r="C2" s="347"/>
      <c r="D2" s="348"/>
      <c r="E2" s="348"/>
      <c r="F2" s="349"/>
      <c r="G2" s="349"/>
      <c r="H2" s="350"/>
    </row>
    <row r="3" spans="2:8" ht="12.75">
      <c r="B3" s="351"/>
      <c r="C3" s="149"/>
      <c r="D3" s="150"/>
      <c r="E3" s="150"/>
      <c r="F3" s="151"/>
      <c r="G3" s="151"/>
      <c r="H3" s="352"/>
    </row>
    <row r="4" spans="2:8" ht="13.5" thickBot="1">
      <c r="B4" s="403"/>
      <c r="C4" s="404"/>
      <c r="D4" s="404"/>
      <c r="E4" s="404"/>
      <c r="F4" s="405"/>
      <c r="G4" s="405"/>
      <c r="H4" s="406"/>
    </row>
    <row r="5" spans="2:9" ht="15" thickBot="1">
      <c r="B5" s="333"/>
      <c r="C5" s="333"/>
      <c r="D5" s="333"/>
      <c r="E5" s="333"/>
      <c r="F5" s="337"/>
      <c r="G5" s="337"/>
      <c r="H5" s="336"/>
      <c r="I5" s="195"/>
    </row>
    <row r="6" spans="2:16" s="156" customFormat="1" ht="15">
      <c r="B6" s="383" t="s">
        <v>83</v>
      </c>
      <c r="C6" s="384"/>
      <c r="D6" s="385"/>
      <c r="E6" s="385"/>
      <c r="F6" s="385"/>
      <c r="G6" s="385"/>
      <c r="H6" s="386" t="s">
        <v>6</v>
      </c>
      <c r="I6" s="197"/>
      <c r="J6" s="139"/>
      <c r="K6" s="75"/>
      <c r="L6" s="75"/>
      <c r="M6" s="115"/>
      <c r="N6" s="115"/>
      <c r="O6" s="115"/>
      <c r="P6" s="113"/>
    </row>
    <row r="7" spans="2:16" s="156" customFormat="1" ht="15">
      <c r="B7" s="387" t="s">
        <v>17</v>
      </c>
      <c r="C7" s="153"/>
      <c r="D7" s="154"/>
      <c r="E7" s="153"/>
      <c r="F7" s="217"/>
      <c r="G7" s="217"/>
      <c r="H7" s="353">
        <f>F7+G7</f>
        <v>0</v>
      </c>
      <c r="I7" s="197"/>
      <c r="J7" s="641"/>
      <c r="K7" s="1"/>
      <c r="L7" s="7"/>
      <c r="M7" s="7"/>
      <c r="N7" s="7"/>
      <c r="O7" s="115"/>
      <c r="P7" s="113"/>
    </row>
    <row r="8" spans="2:16" s="156" customFormat="1" ht="14.25" customHeight="1">
      <c r="B8" s="388" t="s">
        <v>20</v>
      </c>
      <c r="C8" s="153"/>
      <c r="D8" s="373"/>
      <c r="E8" s="374"/>
      <c r="F8" s="373"/>
      <c r="G8" s="373"/>
      <c r="H8" s="389">
        <f>F8+G8</f>
        <v>0</v>
      </c>
      <c r="I8" s="199"/>
      <c r="J8" s="641"/>
      <c r="K8" s="1"/>
      <c r="L8" s="7"/>
      <c r="M8" s="7"/>
      <c r="N8" s="7"/>
      <c r="O8" s="115"/>
      <c r="P8" s="113"/>
    </row>
    <row r="9" spans="2:12" ht="13.5" customHeight="1">
      <c r="B9" s="411"/>
      <c r="C9" s="412"/>
      <c r="D9" s="412"/>
      <c r="E9" s="412"/>
      <c r="F9" s="412"/>
      <c r="G9" s="412"/>
      <c r="H9" s="413"/>
      <c r="I9" s="200"/>
      <c r="J9" s="139"/>
      <c r="K9" s="75"/>
      <c r="L9" s="75"/>
    </row>
    <row r="10" spans="2:8" ht="13.5" customHeight="1">
      <c r="B10" s="409" t="s">
        <v>84</v>
      </c>
      <c r="C10" s="379"/>
      <c r="D10" s="380"/>
      <c r="E10" s="380"/>
      <c r="F10" s="380"/>
      <c r="G10" s="380"/>
      <c r="H10" s="410" t="s">
        <v>6</v>
      </c>
    </row>
    <row r="11" spans="2:8" ht="13.5" customHeight="1">
      <c r="B11" s="387" t="s">
        <v>17</v>
      </c>
      <c r="C11" s="90"/>
      <c r="D11" s="91"/>
      <c r="E11" s="90"/>
      <c r="F11" s="152"/>
      <c r="G11" s="152"/>
      <c r="H11" s="353">
        <f>F11+G11</f>
        <v>0</v>
      </c>
    </row>
    <row r="12" spans="2:16" s="161" customFormat="1" ht="13.5" customHeight="1">
      <c r="B12" s="388" t="s">
        <v>20</v>
      </c>
      <c r="C12" s="153"/>
      <c r="D12" s="154"/>
      <c r="E12" s="153"/>
      <c r="F12" s="154"/>
      <c r="G12" s="154"/>
      <c r="H12" s="353">
        <f>F12+G12</f>
        <v>0</v>
      </c>
      <c r="J12" s="643"/>
      <c r="K12" s="130"/>
      <c r="L12" s="130"/>
      <c r="M12" s="40"/>
      <c r="N12" s="342"/>
      <c r="O12" s="342"/>
      <c r="P12" s="160"/>
    </row>
    <row r="13" spans="2:16" s="161" customFormat="1" ht="13.5" customHeight="1">
      <c r="B13" s="390" t="s">
        <v>24</v>
      </c>
      <c r="C13" s="153"/>
      <c r="D13" s="91"/>
      <c r="E13" s="153"/>
      <c r="F13" s="376"/>
      <c r="G13" s="376"/>
      <c r="H13" s="353">
        <f>F13+G13</f>
        <v>0</v>
      </c>
      <c r="J13" s="644"/>
      <c r="K13" s="181"/>
      <c r="L13" s="181"/>
      <c r="M13" s="40"/>
      <c r="N13" s="342"/>
      <c r="O13" s="342"/>
      <c r="P13" s="160"/>
    </row>
    <row r="14" spans="2:13" ht="13.5" customHeight="1">
      <c r="B14" s="586" t="s">
        <v>25</v>
      </c>
      <c r="C14" s="598"/>
      <c r="D14" s="141"/>
      <c r="E14" s="598"/>
      <c r="F14" s="243"/>
      <c r="G14" s="243"/>
      <c r="H14" s="353">
        <f>F14+G14</f>
        <v>0</v>
      </c>
      <c r="I14" s="201"/>
      <c r="J14" s="644"/>
      <c r="K14" s="181"/>
      <c r="L14" s="181"/>
      <c r="M14" s="40"/>
    </row>
    <row r="15" spans="2:13" ht="13.5" customHeight="1">
      <c r="B15" s="355"/>
      <c r="C15" s="158"/>
      <c r="D15" s="159"/>
      <c r="E15" s="170"/>
      <c r="F15" s="159"/>
      <c r="G15" s="159"/>
      <c r="H15" s="356"/>
      <c r="I15" s="201"/>
      <c r="J15" s="629"/>
      <c r="K15" s="68"/>
      <c r="L15" s="68"/>
      <c r="M15" s="88"/>
    </row>
    <row r="16" spans="2:13" ht="13.5" customHeight="1" thickBot="1">
      <c r="B16" s="392" t="s">
        <v>62</v>
      </c>
      <c r="C16" s="377"/>
      <c r="D16" s="378"/>
      <c r="E16" s="377"/>
      <c r="F16" s="378"/>
      <c r="G16" s="378"/>
      <c r="H16" s="393"/>
      <c r="J16" s="644"/>
      <c r="K16" s="181"/>
      <c r="L16" s="181"/>
      <c r="M16" s="40"/>
    </row>
    <row r="17" spans="2:13" ht="13.5" customHeight="1">
      <c r="B17" s="611" t="s">
        <v>17</v>
      </c>
      <c r="C17" s="612"/>
      <c r="D17" s="613"/>
      <c r="E17" s="612"/>
      <c r="F17" s="613"/>
      <c r="G17" s="613"/>
      <c r="H17" s="614">
        <f>SUM(H18:H20)</f>
        <v>0</v>
      </c>
      <c r="J17" s="644"/>
      <c r="K17" s="181"/>
      <c r="L17" s="181"/>
      <c r="M17" s="40"/>
    </row>
    <row r="18" spans="2:16" s="8" customFormat="1" ht="13.5" customHeight="1">
      <c r="B18" s="395"/>
      <c r="C18" s="45"/>
      <c r="D18" s="46"/>
      <c r="E18" s="45"/>
      <c r="F18" s="57"/>
      <c r="G18" s="57"/>
      <c r="H18" s="396">
        <f>F18+G18</f>
        <v>0</v>
      </c>
      <c r="J18" s="643"/>
      <c r="K18" s="68"/>
      <c r="L18" s="68"/>
      <c r="M18" s="40"/>
      <c r="N18" s="78"/>
      <c r="O18" s="78"/>
      <c r="P18" s="37"/>
    </row>
    <row r="19" spans="2:16" s="8" customFormat="1" ht="13.5" customHeight="1">
      <c r="B19" s="395"/>
      <c r="C19" s="59"/>
      <c r="D19" s="48"/>
      <c r="E19" s="59"/>
      <c r="F19" s="48"/>
      <c r="G19" s="48"/>
      <c r="H19" s="396">
        <f>F19+G19</f>
        <v>0</v>
      </c>
      <c r="J19" s="646"/>
      <c r="K19" s="89"/>
      <c r="L19" s="88"/>
      <c r="M19" s="88"/>
      <c r="N19" s="78"/>
      <c r="O19" s="78"/>
      <c r="P19" s="37"/>
    </row>
    <row r="20" spans="2:16" s="8" customFormat="1" ht="15.75" customHeight="1">
      <c r="B20" s="395"/>
      <c r="C20" s="59"/>
      <c r="D20" s="48"/>
      <c r="E20" s="59"/>
      <c r="F20" s="48"/>
      <c r="G20" s="48"/>
      <c r="H20" s="396">
        <f>F20+G20</f>
        <v>0</v>
      </c>
      <c r="I20" s="205"/>
      <c r="J20" s="117"/>
      <c r="K20" s="73"/>
      <c r="L20" s="202"/>
      <c r="M20" s="78"/>
      <c r="N20" s="78"/>
      <c r="O20" s="78"/>
      <c r="P20" s="37"/>
    </row>
    <row r="21" spans="2:16" s="8" customFormat="1" ht="15.75" customHeight="1" thickBot="1">
      <c r="B21" s="398"/>
      <c r="C21" s="399"/>
      <c r="D21" s="400"/>
      <c r="E21" s="399"/>
      <c r="F21" s="401"/>
      <c r="G21" s="401"/>
      <c r="H21" s="402"/>
      <c r="J21" s="647"/>
      <c r="K21" s="343"/>
      <c r="L21" s="344"/>
      <c r="M21" s="78"/>
      <c r="N21" s="78"/>
      <c r="O21" s="78"/>
      <c r="P21" s="37"/>
    </row>
    <row r="22" spans="2:12" ht="15.75" customHeight="1">
      <c r="B22" s="611" t="s">
        <v>20</v>
      </c>
      <c r="C22" s="612"/>
      <c r="D22" s="613"/>
      <c r="E22" s="612"/>
      <c r="F22" s="613"/>
      <c r="G22" s="613"/>
      <c r="H22" s="614">
        <f>SUM(H23:H25)</f>
        <v>0</v>
      </c>
      <c r="I22" s="8"/>
      <c r="J22" s="648"/>
      <c r="K22" s="164"/>
      <c r="L22" s="344"/>
    </row>
    <row r="23" spans="2:12" ht="15.75" customHeight="1">
      <c r="B23" s="395"/>
      <c r="C23" s="59"/>
      <c r="D23" s="48"/>
      <c r="E23" s="59"/>
      <c r="F23" s="48"/>
      <c r="G23" s="48"/>
      <c r="H23" s="396">
        <f>F23+G23</f>
        <v>0</v>
      </c>
      <c r="I23" s="8"/>
      <c r="J23" s="648"/>
      <c r="K23" s="164"/>
      <c r="L23" s="344"/>
    </row>
    <row r="24" spans="2:12" ht="15.75" customHeight="1">
      <c r="B24" s="395"/>
      <c r="C24" s="59"/>
      <c r="D24" s="46"/>
      <c r="E24" s="59"/>
      <c r="F24" s="48"/>
      <c r="G24" s="48"/>
      <c r="H24" s="396">
        <f>F24+G24</f>
        <v>0</v>
      </c>
      <c r="I24" s="8"/>
      <c r="J24" s="648"/>
      <c r="K24" s="164"/>
      <c r="L24" s="344"/>
    </row>
    <row r="25" spans="2:12" ht="15.75" customHeight="1">
      <c r="B25" s="395"/>
      <c r="C25" s="45"/>
      <c r="D25" s="46"/>
      <c r="E25" s="45"/>
      <c r="F25" s="46"/>
      <c r="G25" s="46"/>
      <c r="H25" s="396">
        <f>F25+G25</f>
        <v>0</v>
      </c>
      <c r="I25" s="8"/>
      <c r="J25" s="648"/>
      <c r="K25" s="164"/>
      <c r="L25" s="344"/>
    </row>
    <row r="26" spans="2:12" ht="15.75" customHeight="1" thickBot="1">
      <c r="B26" s="398"/>
      <c r="C26" s="399"/>
      <c r="D26" s="400"/>
      <c r="E26" s="399"/>
      <c r="F26" s="401"/>
      <c r="G26" s="401"/>
      <c r="H26" s="402"/>
      <c r="I26" s="8"/>
      <c r="J26" s="648"/>
      <c r="K26" s="164"/>
      <c r="L26" s="344"/>
    </row>
    <row r="27" spans="2:12" ht="15.75" customHeight="1" thickBot="1">
      <c r="B27" s="37"/>
      <c r="C27" s="70"/>
      <c r="D27" s="61"/>
      <c r="E27" s="70"/>
      <c r="F27" s="62"/>
      <c r="G27" s="62"/>
      <c r="H27" s="110"/>
      <c r="I27" s="8"/>
      <c r="J27" s="648"/>
      <c r="K27" s="164"/>
      <c r="L27" s="344"/>
    </row>
    <row r="28" spans="2:12" ht="15.75" customHeight="1">
      <c r="B28" s="420" t="s">
        <v>88</v>
      </c>
      <c r="C28" s="421"/>
      <c r="D28" s="422"/>
      <c r="E28" s="421"/>
      <c r="F28" s="422"/>
      <c r="G28" s="422"/>
      <c r="H28" s="423" t="s">
        <v>6</v>
      </c>
      <c r="I28" s="209"/>
      <c r="J28" s="647"/>
      <c r="K28" s="343"/>
      <c r="L28" s="345"/>
    </row>
    <row r="29" spans="2:14" ht="15.75" customHeight="1">
      <c r="B29" s="387" t="s">
        <v>17</v>
      </c>
      <c r="C29" s="221"/>
      <c r="D29" s="185"/>
      <c r="E29" s="408"/>
      <c r="F29" s="653"/>
      <c r="G29" s="653"/>
      <c r="H29" s="361">
        <f aca="true" t="shared" si="0" ref="H29:H43">F29+G29</f>
        <v>0</v>
      </c>
      <c r="I29" s="195"/>
      <c r="J29" s="645"/>
      <c r="K29" s="37"/>
      <c r="L29" s="78"/>
      <c r="M29" s="78"/>
      <c r="N29" s="78"/>
    </row>
    <row r="30" spans="2:14" ht="15.75" customHeight="1">
      <c r="B30" s="388" t="s">
        <v>20</v>
      </c>
      <c r="C30" s="408"/>
      <c r="D30" s="601"/>
      <c r="E30" s="186"/>
      <c r="F30" s="653"/>
      <c r="G30" s="653"/>
      <c r="H30" s="362">
        <f t="shared" si="0"/>
        <v>0</v>
      </c>
      <c r="I30" s="8"/>
      <c r="J30" s="645"/>
      <c r="K30" s="37"/>
      <c r="L30" s="78"/>
      <c r="M30" s="78"/>
      <c r="N30" s="78"/>
    </row>
    <row r="31" spans="2:14" ht="15.75" customHeight="1">
      <c r="B31" s="390" t="s">
        <v>24</v>
      </c>
      <c r="C31" s="183"/>
      <c r="D31" s="627"/>
      <c r="E31" s="183"/>
      <c r="F31" s="653"/>
      <c r="G31" s="653"/>
      <c r="H31" s="362">
        <f t="shared" si="0"/>
        <v>0</v>
      </c>
      <c r="I31" s="195"/>
      <c r="J31" s="645"/>
      <c r="K31" s="37"/>
      <c r="L31" s="78"/>
      <c r="M31" s="78"/>
      <c r="N31" s="78"/>
    </row>
    <row r="32" spans="2:14" ht="15.75" customHeight="1">
      <c r="B32" s="355" t="s">
        <v>25</v>
      </c>
      <c r="C32" s="215"/>
      <c r="D32" s="184"/>
      <c r="E32" s="219"/>
      <c r="F32" s="652"/>
      <c r="G32" s="652"/>
      <c r="H32" s="363">
        <f t="shared" si="0"/>
        <v>0</v>
      </c>
      <c r="J32" s="645"/>
      <c r="K32" s="37"/>
      <c r="L32" s="78"/>
      <c r="M32" s="78"/>
      <c r="N32" s="78"/>
    </row>
    <row r="33" spans="2:14" ht="15.75" customHeight="1">
      <c r="B33" s="355" t="s">
        <v>27</v>
      </c>
      <c r="C33" s="215"/>
      <c r="D33" s="141"/>
      <c r="E33" s="218"/>
      <c r="F33" s="208"/>
      <c r="G33" s="208"/>
      <c r="H33" s="363">
        <f t="shared" si="0"/>
        <v>0</v>
      </c>
      <c r="I33" s="195"/>
      <c r="J33" s="645"/>
      <c r="K33" s="37"/>
      <c r="L33" s="78"/>
      <c r="M33" s="78"/>
      <c r="N33" s="78"/>
    </row>
    <row r="34" spans="2:14" ht="15.75" customHeight="1">
      <c r="B34" s="355" t="s">
        <v>29</v>
      </c>
      <c r="C34" s="215"/>
      <c r="D34" s="141"/>
      <c r="E34" s="218"/>
      <c r="F34" s="307"/>
      <c r="G34" s="307"/>
      <c r="H34" s="358">
        <f t="shared" si="0"/>
        <v>0</v>
      </c>
      <c r="I34" s="207"/>
      <c r="J34" s="645"/>
      <c r="K34" s="37"/>
      <c r="L34" s="78"/>
      <c r="M34" s="78"/>
      <c r="N34" s="78"/>
    </row>
    <row r="35" spans="2:14" ht="15.75" customHeight="1">
      <c r="B35" s="355" t="s">
        <v>30</v>
      </c>
      <c r="C35" s="158"/>
      <c r="D35" s="159"/>
      <c r="E35" s="170"/>
      <c r="F35" s="651"/>
      <c r="G35" s="651"/>
      <c r="H35" s="358">
        <f t="shared" si="0"/>
        <v>0</v>
      </c>
      <c r="J35" s="645"/>
      <c r="K35" s="37"/>
      <c r="L35" s="78"/>
      <c r="M35" s="78"/>
      <c r="N35" s="78"/>
    </row>
    <row r="36" spans="2:14" ht="12.75">
      <c r="B36" s="355" t="s">
        <v>31</v>
      </c>
      <c r="C36" s="215"/>
      <c r="D36" s="184"/>
      <c r="E36" s="218"/>
      <c r="F36" s="651"/>
      <c r="G36" s="651"/>
      <c r="H36" s="358">
        <f t="shared" si="0"/>
        <v>0</v>
      </c>
      <c r="J36" s="645"/>
      <c r="K36" s="37"/>
      <c r="L36" s="78"/>
      <c r="M36" s="78"/>
      <c r="N36" s="78"/>
    </row>
    <row r="37" spans="2:14" ht="15.75" customHeight="1">
      <c r="B37" s="355" t="s">
        <v>33</v>
      </c>
      <c r="C37" s="140"/>
      <c r="D37" s="141"/>
      <c r="E37" s="168"/>
      <c r="F37" s="309"/>
      <c r="G37" s="309"/>
      <c r="H37" s="600">
        <f t="shared" si="0"/>
        <v>0</v>
      </c>
      <c r="J37" s="647"/>
      <c r="K37" s="343"/>
      <c r="L37" s="78"/>
      <c r="M37" s="78"/>
      <c r="N37" s="78"/>
    </row>
    <row r="38" spans="2:8" ht="15" customHeight="1">
      <c r="B38" s="355" t="s">
        <v>34</v>
      </c>
      <c r="C38" s="158"/>
      <c r="D38" s="141"/>
      <c r="E38" s="158"/>
      <c r="F38" s="307"/>
      <c r="G38" s="307"/>
      <c r="H38" s="361">
        <f t="shared" si="0"/>
        <v>0</v>
      </c>
    </row>
    <row r="39" spans="2:8" ht="15" customHeight="1">
      <c r="B39" s="355" t="s">
        <v>36</v>
      </c>
      <c r="C39" s="158"/>
      <c r="D39" s="141"/>
      <c r="E39" s="170"/>
      <c r="F39" s="307"/>
      <c r="G39" s="307"/>
      <c r="H39" s="362">
        <f t="shared" si="0"/>
        <v>0</v>
      </c>
    </row>
    <row r="40" spans="2:8" ht="15" customHeight="1">
      <c r="B40" s="355" t="s">
        <v>37</v>
      </c>
      <c r="C40" s="595"/>
      <c r="D40" s="596"/>
      <c r="E40" s="595"/>
      <c r="F40" s="651"/>
      <c r="G40" s="651"/>
      <c r="H40" s="361">
        <f t="shared" si="0"/>
        <v>0</v>
      </c>
    </row>
    <row r="41" spans="2:8" ht="15" customHeight="1">
      <c r="B41" s="355" t="s">
        <v>38</v>
      </c>
      <c r="C41" s="215"/>
      <c r="D41" s="184"/>
      <c r="E41" s="215"/>
      <c r="F41" s="310"/>
      <c r="G41" s="310"/>
      <c r="H41" s="362">
        <f t="shared" si="0"/>
        <v>0</v>
      </c>
    </row>
    <row r="42" spans="2:8" ht="15" customHeight="1">
      <c r="B42" s="355" t="s">
        <v>39</v>
      </c>
      <c r="C42" s="140"/>
      <c r="D42" s="141"/>
      <c r="E42" s="168"/>
      <c r="F42" s="652"/>
      <c r="G42" s="652"/>
      <c r="H42" s="362">
        <f t="shared" si="0"/>
        <v>0</v>
      </c>
    </row>
    <row r="43" spans="2:8" ht="12" customHeight="1">
      <c r="B43" s="355" t="s">
        <v>40</v>
      </c>
      <c r="C43" s="215"/>
      <c r="D43" s="184"/>
      <c r="E43" s="218"/>
      <c r="F43" s="310"/>
      <c r="G43" s="310"/>
      <c r="H43" s="362">
        <f t="shared" si="0"/>
        <v>0</v>
      </c>
    </row>
    <row r="44" spans="2:8" ht="18.75" customHeight="1">
      <c r="B44" s="425"/>
      <c r="C44" s="37"/>
      <c r="D44" s="78"/>
      <c r="E44" s="37"/>
      <c r="F44" s="74"/>
      <c r="G44" s="74"/>
      <c r="H44" s="426"/>
    </row>
    <row r="45" spans="2:8" ht="12" customHeight="1">
      <c r="B45" s="427" t="s">
        <v>89</v>
      </c>
      <c r="C45" s="414"/>
      <c r="D45" s="415"/>
      <c r="E45" s="414"/>
      <c r="F45" s="415"/>
      <c r="G45" s="415"/>
      <c r="H45" s="428" t="s">
        <v>6</v>
      </c>
    </row>
    <row r="46" spans="2:12" ht="12.75">
      <c r="B46" s="387" t="s">
        <v>17</v>
      </c>
      <c r="C46" s="221"/>
      <c r="D46" s="91"/>
      <c r="E46" s="419"/>
      <c r="F46" s="154"/>
      <c r="G46" s="154"/>
      <c r="H46" s="361">
        <f>F46+G46</f>
        <v>0</v>
      </c>
      <c r="I46" s="201"/>
      <c r="J46" s="649"/>
      <c r="K46" s="181"/>
      <c r="L46" s="180"/>
    </row>
    <row r="47" spans="2:12" ht="12.75">
      <c r="B47" s="388" t="s">
        <v>20</v>
      </c>
      <c r="C47" s="221"/>
      <c r="D47" s="91"/>
      <c r="E47" s="408"/>
      <c r="F47" s="175"/>
      <c r="G47" s="175"/>
      <c r="H47" s="361">
        <f>F47+G47</f>
        <v>0</v>
      </c>
      <c r="I47" s="8"/>
      <c r="J47" s="649"/>
      <c r="K47" s="181"/>
      <c r="L47" s="180"/>
    </row>
    <row r="48" spans="2:12" ht="12.75">
      <c r="B48" s="390" t="s">
        <v>24</v>
      </c>
      <c r="C48" s="221"/>
      <c r="D48" s="185"/>
      <c r="E48" s="222"/>
      <c r="F48" s="217"/>
      <c r="G48" s="217"/>
      <c r="H48" s="361">
        <f>F48+G48</f>
        <v>0</v>
      </c>
      <c r="I48" s="8"/>
      <c r="J48" s="649"/>
      <c r="K48" s="181"/>
      <c r="L48" s="180"/>
    </row>
    <row r="49" spans="2:16" s="156" customFormat="1" ht="12.75">
      <c r="B49" s="355" t="s">
        <v>25</v>
      </c>
      <c r="C49" s="215"/>
      <c r="D49" s="141"/>
      <c r="E49" s="220"/>
      <c r="F49" s="169"/>
      <c r="G49" s="169"/>
      <c r="H49" s="361">
        <f>F49+G49</f>
        <v>0</v>
      </c>
      <c r="I49" s="210"/>
      <c r="J49" s="629"/>
      <c r="K49" s="68"/>
      <c r="L49" s="180"/>
      <c r="M49" s="115"/>
      <c r="N49" s="115"/>
      <c r="O49" s="115"/>
      <c r="P49" s="113"/>
    </row>
    <row r="50" spans="2:16" s="156" customFormat="1" ht="12.75">
      <c r="B50" s="355" t="s">
        <v>27</v>
      </c>
      <c r="C50" s="215"/>
      <c r="D50" s="141"/>
      <c r="E50" s="220"/>
      <c r="F50" s="169"/>
      <c r="G50" s="169"/>
      <c r="H50" s="361">
        <f>F50+G50</f>
        <v>0</v>
      </c>
      <c r="I50" s="211"/>
      <c r="J50" s="629"/>
      <c r="K50" s="68"/>
      <c r="L50" s="180"/>
      <c r="M50" s="115"/>
      <c r="N50" s="115"/>
      <c r="O50" s="115"/>
      <c r="P50" s="113"/>
    </row>
    <row r="51" spans="2:16" s="156" customFormat="1" ht="12.75">
      <c r="B51" s="425"/>
      <c r="C51" s="51"/>
      <c r="D51" s="75"/>
      <c r="E51" s="51"/>
      <c r="F51" s="171"/>
      <c r="G51" s="171"/>
      <c r="H51" s="429"/>
      <c r="I51" s="211"/>
      <c r="J51" s="649"/>
      <c r="K51" s="181"/>
      <c r="L51" s="180"/>
      <c r="M51" s="115"/>
      <c r="N51" s="115"/>
      <c r="O51" s="115"/>
      <c r="P51" s="113"/>
    </row>
    <row r="52" spans="2:16" s="156" customFormat="1" ht="12.75">
      <c r="B52" s="430" t="s">
        <v>62</v>
      </c>
      <c r="C52" s="416"/>
      <c r="D52" s="417"/>
      <c r="E52" s="416"/>
      <c r="F52" s="417"/>
      <c r="G52" s="418"/>
      <c r="H52" s="431"/>
      <c r="I52" s="211"/>
      <c r="J52" s="649"/>
      <c r="K52" s="181"/>
      <c r="L52" s="180"/>
      <c r="M52" s="115"/>
      <c r="N52" s="115"/>
      <c r="O52" s="115"/>
      <c r="P52" s="113"/>
    </row>
    <row r="53" spans="2:16" s="156" customFormat="1" ht="12.75">
      <c r="B53" s="606" t="s">
        <v>17</v>
      </c>
      <c r="C53" s="607"/>
      <c r="D53" s="608"/>
      <c r="E53" s="607"/>
      <c r="F53" s="608"/>
      <c r="G53" s="608"/>
      <c r="H53" s="609">
        <f>SUM(H54:H56)</f>
        <v>0</v>
      </c>
      <c r="I53" s="211"/>
      <c r="J53" s="61"/>
      <c r="K53" s="655"/>
      <c r="L53" s="343"/>
      <c r="M53" s="343"/>
      <c r="N53" s="180"/>
      <c r="O53" s="115"/>
      <c r="P53" s="113"/>
    </row>
    <row r="54" spans="2:16" s="156" customFormat="1" ht="12.75">
      <c r="B54" s="425"/>
      <c r="C54" s="59"/>
      <c r="D54" s="48"/>
      <c r="E54" s="60"/>
      <c r="F54" s="61"/>
      <c r="G54" s="61"/>
      <c r="H54" s="397">
        <f>F54+G54</f>
        <v>0</v>
      </c>
      <c r="I54" s="211"/>
      <c r="J54" s="61"/>
      <c r="K54" s="655"/>
      <c r="L54" s="343"/>
      <c r="M54" s="343"/>
      <c r="N54" s="344"/>
      <c r="O54" s="115"/>
      <c r="P54" s="113"/>
    </row>
    <row r="55" spans="2:16" s="156" customFormat="1" ht="12.75">
      <c r="B55" s="425"/>
      <c r="C55" s="70"/>
      <c r="D55" s="62"/>
      <c r="E55" s="70"/>
      <c r="F55" s="61"/>
      <c r="G55" s="61"/>
      <c r="H55" s="396">
        <f>F55+G55</f>
        <v>0</v>
      </c>
      <c r="I55" s="211"/>
      <c r="J55" s="61"/>
      <c r="K55" s="656"/>
      <c r="L55" s="343"/>
      <c r="M55" s="343"/>
      <c r="N55" s="180"/>
      <c r="O55" s="115"/>
      <c r="P55" s="113"/>
    </row>
    <row r="56" spans="2:16" s="156" customFormat="1" ht="12.75">
      <c r="B56" s="425"/>
      <c r="C56" s="70"/>
      <c r="D56" s="62"/>
      <c r="E56" s="70"/>
      <c r="F56" s="61"/>
      <c r="G56" s="61"/>
      <c r="H56" s="396">
        <f>F56+G56</f>
        <v>0</v>
      </c>
      <c r="I56" s="211"/>
      <c r="J56" s="61"/>
      <c r="K56" s="656"/>
      <c r="L56" s="68"/>
      <c r="M56" s="68"/>
      <c r="N56" s="180"/>
      <c r="O56" s="115"/>
      <c r="P56" s="113"/>
    </row>
    <row r="57" spans="2:14" ht="15">
      <c r="B57" s="425"/>
      <c r="C57" s="60"/>
      <c r="D57" s="61"/>
      <c r="E57" s="60"/>
      <c r="F57" s="61"/>
      <c r="G57" s="61"/>
      <c r="H57" s="396"/>
      <c r="I57" s="212"/>
      <c r="J57" s="46"/>
      <c r="K57" s="639"/>
      <c r="L57" s="181"/>
      <c r="M57" s="181"/>
      <c r="N57" s="344"/>
    </row>
    <row r="58" spans="2:14" ht="15">
      <c r="B58" s="602" t="s">
        <v>20</v>
      </c>
      <c r="C58" s="603"/>
      <c r="D58" s="604"/>
      <c r="E58" s="603"/>
      <c r="F58" s="604"/>
      <c r="G58" s="610"/>
      <c r="H58" s="605">
        <f>SUM(H59:H61)</f>
        <v>0</v>
      </c>
      <c r="I58" s="212"/>
      <c r="J58" s="46"/>
      <c r="K58" s="639"/>
      <c r="L58" s="181"/>
      <c r="M58" s="181"/>
      <c r="N58" s="180"/>
    </row>
    <row r="59" spans="2:14" ht="15">
      <c r="B59" s="432"/>
      <c r="C59" s="45"/>
      <c r="D59" s="61"/>
      <c r="E59" s="45"/>
      <c r="F59" s="62"/>
      <c r="G59" s="62"/>
      <c r="H59" s="396">
        <f>F59+G59</f>
        <v>0</v>
      </c>
      <c r="I59" s="212"/>
      <c r="J59" s="46"/>
      <c r="K59" s="656"/>
      <c r="L59" s="52"/>
      <c r="M59" s="52"/>
      <c r="N59" s="180"/>
    </row>
    <row r="60" spans="2:14" ht="15">
      <c r="B60" s="432"/>
      <c r="C60" s="45"/>
      <c r="D60" s="61"/>
      <c r="E60" s="45"/>
      <c r="F60" s="62"/>
      <c r="G60" s="62"/>
      <c r="H60" s="396">
        <f>F60+G60</f>
        <v>0</v>
      </c>
      <c r="I60" s="212"/>
      <c r="J60" s="46"/>
      <c r="K60" s="656"/>
      <c r="L60" s="52"/>
      <c r="M60" s="52"/>
      <c r="N60" s="180"/>
    </row>
    <row r="61" spans="2:14" ht="12.75" customHeight="1">
      <c r="B61" s="432"/>
      <c r="C61" s="60"/>
      <c r="D61" s="61"/>
      <c r="E61" s="60"/>
      <c r="F61" s="61"/>
      <c r="G61" s="61"/>
      <c r="H61" s="396">
        <f>F61+G61</f>
        <v>0</v>
      </c>
      <c r="J61" s="46"/>
      <c r="K61" s="639"/>
      <c r="L61" s="52"/>
      <c r="M61" s="52"/>
      <c r="N61" s="180"/>
    </row>
    <row r="62" spans="2:14" ht="16.5" customHeight="1">
      <c r="B62" s="395"/>
      <c r="C62" s="37"/>
      <c r="D62" s="78"/>
      <c r="E62" s="37"/>
      <c r="F62" s="78"/>
      <c r="G62" s="76"/>
      <c r="H62" s="433"/>
      <c r="J62" s="61"/>
      <c r="K62" s="639"/>
      <c r="L62" s="343"/>
      <c r="M62" s="343"/>
      <c r="N62" s="180"/>
    </row>
    <row r="63" spans="2:14" ht="14.25" customHeight="1">
      <c r="B63" s="602" t="s">
        <v>24</v>
      </c>
      <c r="C63" s="603"/>
      <c r="D63" s="604"/>
      <c r="E63" s="603"/>
      <c r="F63" s="604"/>
      <c r="G63" s="610"/>
      <c r="H63" s="605">
        <f>SUM(H64:H66)</f>
        <v>0</v>
      </c>
      <c r="J63" s="61"/>
      <c r="K63" s="639"/>
      <c r="L63" s="343"/>
      <c r="M63" s="343"/>
      <c r="N63" s="180"/>
    </row>
    <row r="64" spans="2:14" ht="14.25" customHeight="1">
      <c r="B64" s="425"/>
      <c r="C64" s="45"/>
      <c r="D64" s="46"/>
      <c r="E64" s="59"/>
      <c r="F64" s="61"/>
      <c r="G64" s="61"/>
      <c r="H64" s="396">
        <f>F64+G64</f>
        <v>0</v>
      </c>
      <c r="J64" s="61"/>
      <c r="K64" s="657"/>
      <c r="L64" s="52"/>
      <c r="M64" s="52"/>
      <c r="N64" s="180"/>
    </row>
    <row r="65" spans="2:14" ht="14.25" customHeight="1">
      <c r="B65" s="425"/>
      <c r="C65" s="45"/>
      <c r="D65" s="46"/>
      <c r="E65" s="59"/>
      <c r="F65" s="61"/>
      <c r="G65" s="61"/>
      <c r="H65" s="396">
        <f>F65+G65</f>
        <v>0</v>
      </c>
      <c r="J65" s="48"/>
      <c r="K65" s="657"/>
      <c r="L65" s="52"/>
      <c r="M65" s="52"/>
      <c r="N65" s="344"/>
    </row>
    <row r="66" spans="2:14" ht="14.25" customHeight="1">
      <c r="B66" s="425"/>
      <c r="C66" s="45"/>
      <c r="D66" s="46"/>
      <c r="E66" s="45"/>
      <c r="F66" s="61"/>
      <c r="G66" s="61"/>
      <c r="H66" s="396">
        <f>F66+G66</f>
        <v>0</v>
      </c>
      <c r="J66" s="62"/>
      <c r="K66" s="655"/>
      <c r="L66" s="52"/>
      <c r="M66" s="52"/>
      <c r="N66" s="344"/>
    </row>
    <row r="67" spans="2:14" ht="14.25" customHeight="1">
      <c r="B67" s="425"/>
      <c r="C67" s="121"/>
      <c r="D67" s="76"/>
      <c r="E67" s="121"/>
      <c r="F67" s="76"/>
      <c r="G67" s="173"/>
      <c r="H67" s="434"/>
      <c r="J67" s="62"/>
      <c r="K67" s="655"/>
      <c r="L67" s="52"/>
      <c r="M67" s="52"/>
      <c r="N67" s="180"/>
    </row>
    <row r="68" spans="2:14" ht="14.25" customHeight="1">
      <c r="B68" s="602" t="s">
        <v>25</v>
      </c>
      <c r="C68" s="603"/>
      <c r="D68" s="604"/>
      <c r="E68" s="603"/>
      <c r="F68" s="604"/>
      <c r="G68" s="610"/>
      <c r="H68" s="605">
        <f>SUM(H69:H71)</f>
        <v>0</v>
      </c>
      <c r="J68" s="46"/>
      <c r="K68" s="639"/>
      <c r="L68" s="52"/>
      <c r="M68" s="52"/>
      <c r="N68" s="180"/>
    </row>
    <row r="69" spans="2:14" ht="14.25" customHeight="1">
      <c r="B69" s="432"/>
      <c r="C69" s="70"/>
      <c r="D69" s="61"/>
      <c r="E69" s="70"/>
      <c r="F69" s="62"/>
      <c r="G69" s="62"/>
      <c r="H69" s="396">
        <f>F69+G69</f>
        <v>0</v>
      </c>
      <c r="J69" s="61"/>
      <c r="K69" s="657"/>
      <c r="L69" s="52"/>
      <c r="M69" s="52"/>
      <c r="N69" s="344"/>
    </row>
    <row r="70" spans="2:12" ht="14.25" customHeight="1">
      <c r="B70" s="432"/>
      <c r="C70" s="70"/>
      <c r="D70" s="61"/>
      <c r="E70" s="70"/>
      <c r="F70" s="62"/>
      <c r="G70" s="62"/>
      <c r="H70" s="396">
        <f>F70+G70</f>
        <v>0</v>
      </c>
      <c r="J70" s="647"/>
      <c r="K70" s="343"/>
      <c r="L70" s="75"/>
    </row>
    <row r="71" spans="2:12" ht="14.25" customHeight="1">
      <c r="B71" s="432"/>
      <c r="C71" s="45"/>
      <c r="D71" s="61"/>
      <c r="E71" s="59"/>
      <c r="F71" s="62"/>
      <c r="G71" s="62"/>
      <c r="H71" s="396">
        <f>F71+G71</f>
        <v>0</v>
      </c>
      <c r="J71" s="647"/>
      <c r="K71" s="343"/>
      <c r="L71" s="75"/>
    </row>
    <row r="72" spans="2:11" ht="14.25" customHeight="1" thickBot="1">
      <c r="B72" s="435"/>
      <c r="C72" s="436"/>
      <c r="D72" s="437"/>
      <c r="E72" s="436"/>
      <c r="F72" s="438"/>
      <c r="G72" s="438"/>
      <c r="H72" s="402"/>
      <c r="J72" s="647"/>
      <c r="K72" s="343"/>
    </row>
    <row r="73" spans="2:8" ht="14.25" customHeight="1" thickBot="1">
      <c r="B73" s="1"/>
      <c r="C73" s="1"/>
      <c r="D73" s="7"/>
      <c r="E73" s="1"/>
      <c r="F73" s="7"/>
      <c r="G73" s="7"/>
      <c r="H73" s="115"/>
    </row>
    <row r="74" spans="2:16" s="156" customFormat="1" ht="15" customHeight="1">
      <c r="B74" s="443" t="s">
        <v>91</v>
      </c>
      <c r="C74" s="444"/>
      <c r="D74" s="445"/>
      <c r="E74" s="444"/>
      <c r="F74" s="445"/>
      <c r="G74" s="445"/>
      <c r="H74" s="446" t="s">
        <v>6</v>
      </c>
      <c r="J74" s="642"/>
      <c r="K74" s="115"/>
      <c r="L74" s="115"/>
      <c r="M74" s="115"/>
      <c r="N74" s="115"/>
      <c r="O74" s="115"/>
      <c r="P74" s="113"/>
    </row>
    <row r="75" spans="2:16" s="156" customFormat="1" ht="13.5" customHeight="1">
      <c r="B75" s="387" t="s">
        <v>17</v>
      </c>
      <c r="C75" s="221"/>
      <c r="D75" s="175"/>
      <c r="E75" s="222"/>
      <c r="F75" s="91"/>
      <c r="G75" s="91"/>
      <c r="H75" s="356">
        <f aca="true" t="shared" si="1" ref="H75:H89">F75+G75</f>
        <v>0</v>
      </c>
      <c r="J75" s="658"/>
      <c r="K75" s="37"/>
      <c r="L75" s="37"/>
      <c r="M75" s="37"/>
      <c r="N75" s="78"/>
      <c r="O75" s="78"/>
      <c r="P75" s="37"/>
    </row>
    <row r="76" spans="2:16" ht="13.5" customHeight="1">
      <c r="B76" s="388" t="s">
        <v>20</v>
      </c>
      <c r="C76" s="90"/>
      <c r="D76" s="91"/>
      <c r="E76" s="90"/>
      <c r="F76" s="91"/>
      <c r="G76" s="91"/>
      <c r="H76" s="356">
        <f t="shared" si="1"/>
        <v>0</v>
      </c>
      <c r="J76" s="654"/>
      <c r="K76" s="37"/>
      <c r="L76" s="37"/>
      <c r="M76" s="37"/>
      <c r="N76" s="78"/>
      <c r="O76" s="78"/>
      <c r="P76" s="37"/>
    </row>
    <row r="77" spans="2:16" ht="13.5" customHeight="1">
      <c r="B77" s="390" t="s">
        <v>24</v>
      </c>
      <c r="C77" s="153"/>
      <c r="D77" s="154"/>
      <c r="E77" s="198"/>
      <c r="F77" s="582"/>
      <c r="G77" s="582"/>
      <c r="H77" s="356">
        <f t="shared" si="1"/>
        <v>0</v>
      </c>
      <c r="I77" s="213"/>
      <c r="J77" s="654"/>
      <c r="K77" s="37"/>
      <c r="L77" s="37"/>
      <c r="M77" s="37"/>
      <c r="N77" s="78"/>
      <c r="O77" s="78"/>
      <c r="P77" s="37"/>
    </row>
    <row r="78" spans="2:16" ht="13.5" customHeight="1">
      <c r="B78" s="359" t="s">
        <v>25</v>
      </c>
      <c r="C78" s="140"/>
      <c r="D78" s="169"/>
      <c r="E78" s="168"/>
      <c r="F78" s="311"/>
      <c r="G78" s="311"/>
      <c r="H78" s="356">
        <f t="shared" si="1"/>
        <v>0</v>
      </c>
      <c r="J78" s="654"/>
      <c r="K78" s="37"/>
      <c r="L78" s="37"/>
      <c r="M78" s="37"/>
      <c r="N78" s="78"/>
      <c r="O78" s="78"/>
      <c r="P78" s="37"/>
    </row>
    <row r="79" spans="2:16" ht="13.5" customHeight="1">
      <c r="B79" s="359" t="s">
        <v>27</v>
      </c>
      <c r="C79" s="140"/>
      <c r="D79" s="141"/>
      <c r="E79" s="140"/>
      <c r="F79" s="309"/>
      <c r="G79" s="309"/>
      <c r="H79" s="353">
        <f t="shared" si="1"/>
        <v>0</v>
      </c>
      <c r="J79" s="654"/>
      <c r="K79" s="37"/>
      <c r="L79" s="37"/>
      <c r="M79" s="37"/>
      <c r="N79" s="78"/>
      <c r="O79" s="78"/>
      <c r="P79" s="37"/>
    </row>
    <row r="80" spans="2:16" ht="13.5" customHeight="1">
      <c r="B80" s="359" t="s">
        <v>29</v>
      </c>
      <c r="C80" s="140"/>
      <c r="D80" s="169"/>
      <c r="E80" s="140"/>
      <c r="F80" s="309"/>
      <c r="G80" s="309"/>
      <c r="H80" s="353">
        <f t="shared" si="1"/>
        <v>0</v>
      </c>
      <c r="J80" s="654"/>
      <c r="K80" s="37"/>
      <c r="L80" s="37"/>
      <c r="M80" s="37"/>
      <c r="N80" s="78"/>
      <c r="O80" s="78"/>
      <c r="P80" s="37"/>
    </row>
    <row r="81" spans="2:16" ht="13.5" customHeight="1">
      <c r="B81" s="359" t="s">
        <v>30</v>
      </c>
      <c r="C81" s="140"/>
      <c r="D81" s="169"/>
      <c r="E81" s="168"/>
      <c r="F81" s="309"/>
      <c r="G81" s="309"/>
      <c r="H81" s="353">
        <f t="shared" si="1"/>
        <v>0</v>
      </c>
      <c r="J81" s="654"/>
      <c r="K81" s="37"/>
      <c r="L81" s="37"/>
      <c r="M81" s="37"/>
      <c r="N81" s="78"/>
      <c r="O81" s="78"/>
      <c r="P81" s="37"/>
    </row>
    <row r="82" spans="2:16" ht="13.5" customHeight="1">
      <c r="B82" s="359" t="s">
        <v>31</v>
      </c>
      <c r="C82" s="158"/>
      <c r="D82" s="159"/>
      <c r="E82" s="170"/>
      <c r="F82" s="309"/>
      <c r="G82" s="309"/>
      <c r="H82" s="353">
        <f t="shared" si="1"/>
        <v>0</v>
      </c>
      <c r="J82" s="654"/>
      <c r="K82" s="37"/>
      <c r="L82" s="37"/>
      <c r="M82" s="37"/>
      <c r="N82" s="78"/>
      <c r="O82" s="78"/>
      <c r="P82" s="37"/>
    </row>
    <row r="83" spans="2:16" ht="13.5" customHeight="1">
      <c r="B83" s="359" t="s">
        <v>33</v>
      </c>
      <c r="C83" s="140"/>
      <c r="D83" s="141"/>
      <c r="E83" s="168"/>
      <c r="F83" s="309"/>
      <c r="G83" s="309"/>
      <c r="H83" s="363">
        <f t="shared" si="1"/>
        <v>0</v>
      </c>
      <c r="J83" s="654"/>
      <c r="K83" s="37"/>
      <c r="L83" s="37"/>
      <c r="M83" s="37"/>
      <c r="N83" s="78"/>
      <c r="O83" s="78"/>
      <c r="P83" s="37"/>
    </row>
    <row r="84" spans="2:16" ht="13.5" customHeight="1">
      <c r="B84" s="359" t="s">
        <v>34</v>
      </c>
      <c r="C84" s="140"/>
      <c r="D84" s="169"/>
      <c r="E84" s="168"/>
      <c r="F84" s="311"/>
      <c r="G84" s="311"/>
      <c r="H84" s="353">
        <f t="shared" si="1"/>
        <v>0</v>
      </c>
      <c r="J84" s="654"/>
      <c r="K84" s="37"/>
      <c r="L84" s="37"/>
      <c r="M84" s="37"/>
      <c r="N84" s="78"/>
      <c r="O84" s="78"/>
      <c r="P84" s="37"/>
    </row>
    <row r="85" spans="2:16" ht="13.5" customHeight="1">
      <c r="B85" s="359" t="s">
        <v>36</v>
      </c>
      <c r="C85" s="140"/>
      <c r="D85" s="169"/>
      <c r="E85" s="168"/>
      <c r="F85" s="309"/>
      <c r="G85" s="309"/>
      <c r="H85" s="353">
        <f t="shared" si="1"/>
        <v>0</v>
      </c>
      <c r="J85" s="654"/>
      <c r="K85" s="37"/>
      <c r="L85" s="37"/>
      <c r="M85" s="37"/>
      <c r="N85" s="78"/>
      <c r="O85" s="78"/>
      <c r="P85" s="37"/>
    </row>
    <row r="86" spans="2:16" ht="13.5" customHeight="1">
      <c r="B86" s="359" t="s">
        <v>37</v>
      </c>
      <c r="C86" s="215"/>
      <c r="D86" s="169"/>
      <c r="E86" s="218"/>
      <c r="F86" s="357"/>
      <c r="G86" s="357"/>
      <c r="H86" s="363">
        <f t="shared" si="1"/>
        <v>0</v>
      </c>
      <c r="J86" s="654"/>
      <c r="K86" s="37"/>
      <c r="L86" s="37"/>
      <c r="M86" s="37"/>
      <c r="N86" s="78"/>
      <c r="O86" s="78"/>
      <c r="P86" s="37"/>
    </row>
    <row r="87" spans="2:12" ht="13.5" customHeight="1">
      <c r="B87" s="359" t="s">
        <v>38</v>
      </c>
      <c r="C87" s="140"/>
      <c r="D87" s="169"/>
      <c r="E87" s="140"/>
      <c r="F87" s="309"/>
      <c r="G87" s="309"/>
      <c r="H87" s="353">
        <f t="shared" si="1"/>
        <v>0</v>
      </c>
      <c r="J87" s="629"/>
      <c r="K87" s="68"/>
      <c r="L87" s="130"/>
    </row>
    <row r="88" spans="2:12" ht="13.5" customHeight="1">
      <c r="B88" s="359" t="s">
        <v>39</v>
      </c>
      <c r="C88" s="140"/>
      <c r="D88" s="169"/>
      <c r="E88" s="168"/>
      <c r="F88" s="309"/>
      <c r="G88" s="309"/>
      <c r="H88" s="353">
        <f t="shared" si="1"/>
        <v>0</v>
      </c>
      <c r="J88" s="629"/>
      <c r="K88" s="68"/>
      <c r="L88" s="130"/>
    </row>
    <row r="89" spans="2:12" ht="13.5" customHeight="1">
      <c r="B89" s="359" t="s">
        <v>40</v>
      </c>
      <c r="C89" s="240"/>
      <c r="D89" s="241"/>
      <c r="E89" s="242"/>
      <c r="F89" s="309"/>
      <c r="G89" s="309"/>
      <c r="H89" s="363">
        <f t="shared" si="1"/>
        <v>0</v>
      </c>
      <c r="J89" s="650"/>
      <c r="K89" s="130"/>
      <c r="L89" s="130"/>
    </row>
    <row r="90" spans="2:12" ht="13.5" customHeight="1">
      <c r="B90" s="359" t="s">
        <v>41</v>
      </c>
      <c r="C90" s="215"/>
      <c r="D90" s="184"/>
      <c r="E90" s="218"/>
      <c r="F90" s="357"/>
      <c r="G90" s="357"/>
      <c r="H90" s="353" t="s">
        <v>73</v>
      </c>
      <c r="J90" s="629"/>
      <c r="K90" s="68"/>
      <c r="L90" s="130"/>
    </row>
    <row r="91" spans="2:12" ht="13.5" customHeight="1">
      <c r="B91" s="359" t="s">
        <v>42</v>
      </c>
      <c r="C91" s="313"/>
      <c r="D91" s="309"/>
      <c r="E91" s="313"/>
      <c r="F91" s="310"/>
      <c r="G91" s="310"/>
      <c r="H91" s="353" t="s">
        <v>73</v>
      </c>
      <c r="J91" s="629"/>
      <c r="K91" s="68"/>
      <c r="L91" s="130"/>
    </row>
    <row r="92" spans="2:12" ht="14.25">
      <c r="B92" s="448" t="s">
        <v>92</v>
      </c>
      <c r="C92" s="580"/>
      <c r="D92" s="581"/>
      <c r="E92" s="580"/>
      <c r="F92" s="581"/>
      <c r="G92" s="581"/>
      <c r="H92" s="449" t="s">
        <v>6</v>
      </c>
      <c r="J92" s="629"/>
      <c r="K92" s="68"/>
      <c r="L92" s="130"/>
    </row>
    <row r="93" spans="2:16" ht="14.25" customHeight="1">
      <c r="B93" s="387" t="s">
        <v>17</v>
      </c>
      <c r="C93" s="162"/>
      <c r="D93" s="152"/>
      <c r="E93" s="162"/>
      <c r="F93" s="152"/>
      <c r="G93" s="152"/>
      <c r="H93" s="356">
        <f>F93+G93</f>
        <v>0</v>
      </c>
      <c r="K93" s="638"/>
      <c r="L93" s="638"/>
      <c r="M93" s="638"/>
      <c r="N93" s="638"/>
      <c r="O93" s="638"/>
      <c r="P93" s="638"/>
    </row>
    <row r="94" spans="2:18" ht="14.25" customHeight="1">
      <c r="B94" s="388" t="s">
        <v>20</v>
      </c>
      <c r="C94" s="162"/>
      <c r="D94" s="152"/>
      <c r="E94" s="162"/>
      <c r="F94" s="194"/>
      <c r="G94" s="194"/>
      <c r="H94" s="356">
        <f>F94+G94</f>
        <v>0</v>
      </c>
      <c r="K94"/>
      <c r="L94" s="638"/>
      <c r="M94" s="638"/>
      <c r="N94" s="638"/>
      <c r="O94" s="638"/>
      <c r="P94" s="638"/>
      <c r="Q94" s="638"/>
      <c r="R94" s="638"/>
    </row>
    <row r="95" spans="2:18" ht="14.25" customHeight="1">
      <c r="B95" s="390" t="s">
        <v>24</v>
      </c>
      <c r="C95" s="221"/>
      <c r="D95" s="185"/>
      <c r="E95" s="162"/>
      <c r="F95" s="203"/>
      <c r="G95" s="203"/>
      <c r="H95" s="358">
        <f>F95+G95</f>
        <v>0</v>
      </c>
      <c r="J95" s="647"/>
      <c r="K95"/>
      <c r="L95" s="638"/>
      <c r="M95" s="638"/>
      <c r="N95" s="638"/>
      <c r="O95" s="638"/>
      <c r="P95" s="638"/>
      <c r="Q95" s="638"/>
      <c r="R95" s="638"/>
    </row>
    <row r="96" spans="2:11" ht="14.25" customHeight="1">
      <c r="B96" s="586" t="s">
        <v>25</v>
      </c>
      <c r="C96" s="167"/>
      <c r="D96" s="157"/>
      <c r="E96" s="167"/>
      <c r="F96" s="585"/>
      <c r="G96" s="585"/>
      <c r="H96" s="356">
        <f>F96+G96</f>
        <v>0</v>
      </c>
      <c r="J96" s="647"/>
      <c r="K96" s="343"/>
    </row>
    <row r="97" spans="2:11" ht="15.75" customHeight="1">
      <c r="B97" s="447"/>
      <c r="C97" s="37"/>
      <c r="D97" s="73"/>
      <c r="E97" s="37"/>
      <c r="F97" s="78"/>
      <c r="G97" s="78"/>
      <c r="H97" s="433"/>
      <c r="J97" s="647"/>
      <c r="K97" s="343"/>
    </row>
    <row r="98" spans="2:8" ht="15.75" customHeight="1">
      <c r="B98" s="450" t="s">
        <v>62</v>
      </c>
      <c r="C98" s="439"/>
      <c r="D98" s="440"/>
      <c r="E98" s="439"/>
      <c r="F98" s="440"/>
      <c r="G98" s="440"/>
      <c r="H98" s="451"/>
    </row>
    <row r="99" spans="2:16" ht="13.5" thickBot="1">
      <c r="B99" s="394" t="s">
        <v>17</v>
      </c>
      <c r="C99" s="441"/>
      <c r="D99" s="441"/>
      <c r="E99" s="441"/>
      <c r="F99" s="442"/>
      <c r="G99" s="442"/>
      <c r="H99" s="452">
        <f>SUM(H100:H102)</f>
        <v>0</v>
      </c>
      <c r="K99" s="109"/>
      <c r="L99" s="110"/>
      <c r="M99" s="109"/>
      <c r="N99" s="110"/>
      <c r="O99" s="110"/>
      <c r="P99" s="182"/>
    </row>
    <row r="100" spans="2:16" ht="12.75">
      <c r="B100" s="395"/>
      <c r="C100" s="45"/>
      <c r="D100" s="46"/>
      <c r="E100" s="45"/>
      <c r="F100" s="61"/>
      <c r="G100" s="61"/>
      <c r="H100" s="396">
        <f>F100+G100</f>
        <v>0</v>
      </c>
      <c r="J100" s="650"/>
      <c r="K100" s="45"/>
      <c r="L100" s="46"/>
      <c r="M100" s="45"/>
      <c r="N100" s="61"/>
      <c r="O100" s="61"/>
      <c r="P100" s="182"/>
    </row>
    <row r="101" spans="2:16" ht="12.75">
      <c r="B101" s="395"/>
      <c r="C101" s="60"/>
      <c r="D101" s="61"/>
      <c r="E101" s="60"/>
      <c r="F101" s="61"/>
      <c r="G101" s="61"/>
      <c r="H101" s="396">
        <f>F101+G101</f>
        <v>0</v>
      </c>
      <c r="J101" s="650"/>
      <c r="K101" s="60"/>
      <c r="L101" s="61"/>
      <c r="M101" s="60"/>
      <c r="N101" s="61"/>
      <c r="O101" s="61"/>
      <c r="P101" s="182"/>
    </row>
    <row r="102" spans="2:16" ht="12.75">
      <c r="B102" s="395"/>
      <c r="C102" s="109"/>
      <c r="D102" s="110"/>
      <c r="E102" s="109"/>
      <c r="F102" s="62"/>
      <c r="G102" s="62"/>
      <c r="H102" s="396">
        <f>F102+G102</f>
        <v>0</v>
      </c>
      <c r="J102" s="650"/>
      <c r="K102" s="109"/>
      <c r="L102" s="110"/>
      <c r="M102" s="109"/>
      <c r="N102" s="62"/>
      <c r="O102" s="62"/>
      <c r="P102" s="182"/>
    </row>
    <row r="103" spans="2:16" ht="12.75">
      <c r="B103" s="395"/>
      <c r="C103" s="60"/>
      <c r="D103" s="61"/>
      <c r="E103" s="60"/>
      <c r="F103" s="61"/>
      <c r="G103" s="61"/>
      <c r="H103" s="396"/>
      <c r="K103" s="60"/>
      <c r="L103" s="61"/>
      <c r="M103" s="60"/>
      <c r="N103" s="61"/>
      <c r="O103" s="61"/>
      <c r="P103" s="182"/>
    </row>
    <row r="104" spans="2:16" ht="13.5" thickBot="1">
      <c r="B104" s="394" t="s">
        <v>20</v>
      </c>
      <c r="C104" s="381"/>
      <c r="D104" s="382"/>
      <c r="E104" s="381"/>
      <c r="F104" s="382"/>
      <c r="G104" s="382"/>
      <c r="H104" s="453">
        <f>SUM(H105:H107)</f>
        <v>0</v>
      </c>
      <c r="K104" s="60"/>
      <c r="L104" s="46"/>
      <c r="M104" s="60"/>
      <c r="N104" s="61"/>
      <c r="O104" s="61"/>
      <c r="P104" s="182"/>
    </row>
    <row r="105" spans="2:16" ht="12.75">
      <c r="B105" s="395"/>
      <c r="C105" s="70"/>
      <c r="D105" s="62"/>
      <c r="E105" s="70"/>
      <c r="F105" s="61"/>
      <c r="G105" s="61"/>
      <c r="H105" s="396">
        <f>F105+G105</f>
        <v>0</v>
      </c>
      <c r="K105" s="45"/>
      <c r="L105" s="46"/>
      <c r="M105" s="109"/>
      <c r="N105" s="57"/>
      <c r="O105" s="57"/>
      <c r="P105" s="187"/>
    </row>
    <row r="106" spans="2:16" ht="12.75">
      <c r="B106" s="395"/>
      <c r="C106" s="60"/>
      <c r="D106" s="46"/>
      <c r="E106" s="60"/>
      <c r="F106" s="61"/>
      <c r="G106" s="61"/>
      <c r="H106" s="396">
        <f>F106+G106</f>
        <v>0</v>
      </c>
      <c r="K106" s="60"/>
      <c r="L106" s="61"/>
      <c r="M106" s="60"/>
      <c r="N106" s="61"/>
      <c r="O106" s="61"/>
      <c r="P106" s="187"/>
    </row>
    <row r="107" spans="2:16" ht="12.75">
      <c r="B107" s="395"/>
      <c r="C107" s="70"/>
      <c r="D107" s="62"/>
      <c r="E107" s="70"/>
      <c r="F107" s="61"/>
      <c r="G107" s="61"/>
      <c r="H107" s="396">
        <f>F107+G107</f>
        <v>0</v>
      </c>
      <c r="K107" s="109"/>
      <c r="L107" s="110"/>
      <c r="M107" s="109"/>
      <c r="N107" s="62"/>
      <c r="O107" s="62"/>
      <c r="P107" s="182"/>
    </row>
    <row r="108" spans="2:16" ht="12.75">
      <c r="B108" s="395"/>
      <c r="C108" s="60"/>
      <c r="D108" s="61"/>
      <c r="E108" s="60"/>
      <c r="F108" s="61"/>
      <c r="G108" s="61"/>
      <c r="H108" s="396"/>
      <c r="K108" s="60"/>
      <c r="L108" s="46"/>
      <c r="M108" s="60"/>
      <c r="N108" s="61"/>
      <c r="O108" s="61"/>
      <c r="P108" s="182"/>
    </row>
    <row r="109" spans="2:16" ht="13.5" thickBot="1">
      <c r="B109" s="394" t="s">
        <v>20</v>
      </c>
      <c r="C109" s="381"/>
      <c r="D109" s="382"/>
      <c r="E109" s="381"/>
      <c r="F109" s="382"/>
      <c r="G109" s="382"/>
      <c r="H109" s="453">
        <f>SUM(H110:H112)</f>
        <v>0</v>
      </c>
      <c r="K109" s="60"/>
      <c r="L109" s="46"/>
      <c r="M109" s="60"/>
      <c r="N109" s="61"/>
      <c r="O109" s="61"/>
      <c r="P109" s="182"/>
    </row>
    <row r="110" spans="2:16" ht="12.75">
      <c r="B110" s="395"/>
      <c r="C110" s="60"/>
      <c r="D110" s="46"/>
      <c r="E110" s="60"/>
      <c r="F110" s="110"/>
      <c r="G110" s="110"/>
      <c r="H110" s="396">
        <f>F110+G110</f>
        <v>0</v>
      </c>
      <c r="K110" s="60"/>
      <c r="L110" s="46"/>
      <c r="M110" s="60"/>
      <c r="N110" s="110"/>
      <c r="O110" s="110"/>
      <c r="P110" s="182"/>
    </row>
    <row r="111" spans="2:16" ht="12.75">
      <c r="B111" s="395"/>
      <c r="C111" s="60"/>
      <c r="D111" s="46"/>
      <c r="E111" s="60"/>
      <c r="F111" s="110"/>
      <c r="G111" s="110"/>
      <c r="H111" s="396">
        <f>F111+G111</f>
        <v>0</v>
      </c>
      <c r="K111" s="60"/>
      <c r="L111" s="46"/>
      <c r="M111" s="60"/>
      <c r="N111" s="110"/>
      <c r="O111" s="110"/>
      <c r="P111" s="182"/>
    </row>
    <row r="112" spans="2:16" ht="12.75">
      <c r="B112" s="395"/>
      <c r="C112" s="45"/>
      <c r="D112" s="46"/>
      <c r="E112" s="45"/>
      <c r="F112" s="46"/>
      <c r="G112" s="46"/>
      <c r="H112" s="396">
        <f>F112+G112</f>
        <v>0</v>
      </c>
      <c r="K112" s="45"/>
      <c r="L112" s="46"/>
      <c r="M112" s="45"/>
      <c r="N112" s="46"/>
      <c r="O112" s="46"/>
      <c r="P112" s="187"/>
    </row>
    <row r="113" spans="2:16" ht="12.75" customHeight="1" thickBot="1">
      <c r="B113" s="398"/>
      <c r="C113" s="454"/>
      <c r="D113" s="437"/>
      <c r="E113" s="454"/>
      <c r="F113" s="455"/>
      <c r="G113" s="455"/>
      <c r="H113" s="402"/>
      <c r="K113" s="70"/>
      <c r="L113" s="62"/>
      <c r="M113" s="70"/>
      <c r="N113" s="61"/>
      <c r="O113" s="61"/>
      <c r="P113" s="182"/>
    </row>
    <row r="114" spans="2:16" ht="13.5" thickBot="1">
      <c r="B114" s="1"/>
      <c r="C114" s="60"/>
      <c r="D114" s="61"/>
      <c r="E114" s="60"/>
      <c r="F114" s="61"/>
      <c r="G114" s="61"/>
      <c r="H114" s="110"/>
      <c r="K114" s="60"/>
      <c r="L114" s="46"/>
      <c r="M114" s="60"/>
      <c r="N114" s="61"/>
      <c r="O114" s="61"/>
      <c r="P114" s="182"/>
    </row>
    <row r="115" spans="2:16" ht="14.25">
      <c r="B115" s="466" t="s">
        <v>94</v>
      </c>
      <c r="C115" s="467"/>
      <c r="D115" s="468"/>
      <c r="E115" s="469"/>
      <c r="F115" s="470"/>
      <c r="G115" s="470"/>
      <c r="H115" s="471" t="s">
        <v>6</v>
      </c>
      <c r="K115" s="70"/>
      <c r="L115" s="62"/>
      <c r="M115" s="70"/>
      <c r="N115" s="61"/>
      <c r="O115" s="61"/>
      <c r="P115" s="182"/>
    </row>
    <row r="116" spans="2:16" ht="12.75">
      <c r="B116" s="387" t="s">
        <v>17</v>
      </c>
      <c r="C116" s="90"/>
      <c r="D116" s="175"/>
      <c r="E116" s="90"/>
      <c r="F116" s="152"/>
      <c r="G116" s="152"/>
      <c r="H116" s="356">
        <f aca="true" t="shared" si="2" ref="H116:H123">F116+G116</f>
        <v>0</v>
      </c>
      <c r="K116" s="60"/>
      <c r="L116" s="46"/>
      <c r="M116" s="60"/>
      <c r="N116" s="61"/>
      <c r="O116" s="61"/>
      <c r="P116" s="182"/>
    </row>
    <row r="117" spans="2:16" ht="12.75">
      <c r="B117" s="388" t="s">
        <v>20</v>
      </c>
      <c r="C117" s="90"/>
      <c r="D117" s="175"/>
      <c r="E117" s="90"/>
      <c r="F117" s="152"/>
      <c r="G117" s="152"/>
      <c r="H117" s="356">
        <f t="shared" si="2"/>
        <v>0</v>
      </c>
      <c r="K117" s="56"/>
      <c r="L117" s="57"/>
      <c r="M117" s="56"/>
      <c r="N117" s="61"/>
      <c r="O117" s="61"/>
      <c r="P117" s="187"/>
    </row>
    <row r="118" spans="2:8" ht="12.75">
      <c r="B118" s="390" t="s">
        <v>24</v>
      </c>
      <c r="C118" s="90"/>
      <c r="D118" s="175"/>
      <c r="E118" s="90"/>
      <c r="F118" s="152"/>
      <c r="G118" s="152"/>
      <c r="H118" s="356">
        <f t="shared" si="2"/>
        <v>0</v>
      </c>
    </row>
    <row r="119" spans="2:8" ht="12.75">
      <c r="B119" s="359" t="s">
        <v>25</v>
      </c>
      <c r="C119" s="140"/>
      <c r="D119" s="169"/>
      <c r="E119" s="140"/>
      <c r="F119" s="157"/>
      <c r="G119" s="157"/>
      <c r="H119" s="356">
        <f t="shared" si="2"/>
        <v>0</v>
      </c>
    </row>
    <row r="120" spans="2:8" ht="12.75">
      <c r="B120" s="359" t="s">
        <v>27</v>
      </c>
      <c r="C120" s="140"/>
      <c r="D120" s="169"/>
      <c r="E120" s="140"/>
      <c r="F120" s="157"/>
      <c r="G120" s="157"/>
      <c r="H120" s="356">
        <f t="shared" si="2"/>
        <v>0</v>
      </c>
    </row>
    <row r="121" spans="2:8" ht="12.75">
      <c r="B121" s="359" t="s">
        <v>29</v>
      </c>
      <c r="C121" s="140"/>
      <c r="D121" s="169"/>
      <c r="E121" s="140"/>
      <c r="F121" s="157"/>
      <c r="G121" s="157"/>
      <c r="H121" s="356">
        <f t="shared" si="2"/>
        <v>0</v>
      </c>
    </row>
    <row r="122" spans="2:8" ht="12.75">
      <c r="B122" s="359" t="s">
        <v>30</v>
      </c>
      <c r="C122" s="140"/>
      <c r="D122" s="169"/>
      <c r="E122" s="140"/>
      <c r="F122" s="157"/>
      <c r="G122" s="157"/>
      <c r="H122" s="356">
        <f t="shared" si="2"/>
        <v>0</v>
      </c>
    </row>
    <row r="123" spans="2:16" ht="15">
      <c r="B123" s="359" t="s">
        <v>31</v>
      </c>
      <c r="C123" s="140"/>
      <c r="D123" s="141"/>
      <c r="E123" s="140"/>
      <c r="F123" s="141"/>
      <c r="G123" s="141"/>
      <c r="H123" s="356">
        <f t="shared" si="2"/>
        <v>0</v>
      </c>
      <c r="J123" s="638"/>
      <c r="K123" s="638"/>
      <c r="L123" s="638"/>
      <c r="M123" s="638"/>
      <c r="N123" s="638"/>
      <c r="O123" s="638"/>
      <c r="P123" s="638"/>
    </row>
    <row r="124" spans="2:17" ht="15">
      <c r="B124" s="359" t="s">
        <v>33</v>
      </c>
      <c r="C124" s="313"/>
      <c r="D124" s="357"/>
      <c r="E124" s="313"/>
      <c r="F124" s="309"/>
      <c r="G124" s="309"/>
      <c r="H124" s="356" t="s">
        <v>73</v>
      </c>
      <c r="J124"/>
      <c r="K124" s="638"/>
      <c r="L124" s="638"/>
      <c r="M124" s="638"/>
      <c r="N124" s="638"/>
      <c r="O124" s="638"/>
      <c r="P124" s="638"/>
      <c r="Q124" s="638"/>
    </row>
    <row r="125" spans="2:17" ht="15">
      <c r="B125" s="473" t="s">
        <v>96</v>
      </c>
      <c r="C125" s="566"/>
      <c r="D125" s="563"/>
      <c r="E125" s="564"/>
      <c r="F125" s="565"/>
      <c r="G125" s="565"/>
      <c r="H125" s="474" t="s">
        <v>6</v>
      </c>
      <c r="J125"/>
      <c r="K125" s="638"/>
      <c r="L125" s="638"/>
      <c r="M125" s="638"/>
      <c r="N125" s="638"/>
      <c r="O125" s="638"/>
      <c r="P125" s="638"/>
      <c r="Q125" s="638"/>
    </row>
    <row r="126" spans="2:8" ht="12.75">
      <c r="B126" s="387" t="s">
        <v>17</v>
      </c>
      <c r="C126" s="90"/>
      <c r="D126" s="175"/>
      <c r="E126" s="90"/>
      <c r="F126" s="152"/>
      <c r="G126" s="152"/>
      <c r="H126" s="356">
        <f>F126+G126</f>
        <v>0</v>
      </c>
    </row>
    <row r="127" spans="2:8" ht="12.75">
      <c r="B127" s="388" t="s">
        <v>20</v>
      </c>
      <c r="C127" s="90"/>
      <c r="D127" s="175"/>
      <c r="E127" s="90"/>
      <c r="F127" s="152"/>
      <c r="G127" s="152"/>
      <c r="H127" s="356">
        <f>F127+G127</f>
        <v>0</v>
      </c>
    </row>
    <row r="128" spans="2:8" ht="12.75">
      <c r="B128" s="390" t="s">
        <v>24</v>
      </c>
      <c r="C128" s="90"/>
      <c r="D128" s="175"/>
      <c r="E128" s="90"/>
      <c r="F128" s="152"/>
      <c r="G128" s="152"/>
      <c r="H128" s="356">
        <f>F128+G128</f>
        <v>0</v>
      </c>
    </row>
    <row r="129" spans="2:8" ht="12.75">
      <c r="B129" s="578" t="s">
        <v>25</v>
      </c>
      <c r="C129" s="140"/>
      <c r="D129" s="169"/>
      <c r="E129" s="140"/>
      <c r="F129" s="152"/>
      <c r="G129" s="152"/>
      <c r="H129" s="356">
        <f>F129+G129</f>
        <v>0</v>
      </c>
    </row>
    <row r="130" spans="2:8" ht="12.75">
      <c r="B130" s="475" t="s">
        <v>62</v>
      </c>
      <c r="C130" s="464"/>
      <c r="D130" s="465"/>
      <c r="E130" s="464"/>
      <c r="F130" s="465"/>
      <c r="G130" s="465"/>
      <c r="H130" s="476"/>
    </row>
    <row r="131" spans="2:8" ht="12.75">
      <c r="B131" s="574" t="s">
        <v>17</v>
      </c>
      <c r="C131" s="575"/>
      <c r="D131" s="575"/>
      <c r="E131" s="575"/>
      <c r="F131" s="576"/>
      <c r="G131" s="576"/>
      <c r="H131" s="577">
        <f>SUM(H132:H134)</f>
        <v>0</v>
      </c>
    </row>
    <row r="132" spans="2:12" ht="12.75">
      <c r="B132" s="395"/>
      <c r="C132" s="60"/>
      <c r="D132" s="46"/>
      <c r="E132" s="60"/>
      <c r="F132" s="110"/>
      <c r="G132" s="110"/>
      <c r="H132" s="396">
        <f>F132+G132</f>
        <v>0</v>
      </c>
      <c r="J132" s="648"/>
      <c r="K132" s="164"/>
      <c r="L132" s="344"/>
    </row>
    <row r="133" spans="2:12" ht="12.75">
      <c r="B133" s="395"/>
      <c r="C133" s="60"/>
      <c r="D133" s="46"/>
      <c r="E133" s="60"/>
      <c r="F133" s="110"/>
      <c r="G133" s="110"/>
      <c r="H133" s="396">
        <f>F133+G133</f>
        <v>0</v>
      </c>
      <c r="J133" s="648"/>
      <c r="K133" s="164"/>
      <c r="L133" s="344"/>
    </row>
    <row r="134" spans="2:12" ht="12.75">
      <c r="B134" s="395"/>
      <c r="C134" s="60"/>
      <c r="D134" s="46"/>
      <c r="E134" s="60"/>
      <c r="F134" s="110"/>
      <c r="G134" s="110"/>
      <c r="H134" s="396">
        <f>F134+G134</f>
        <v>0</v>
      </c>
      <c r="J134" s="648"/>
      <c r="K134" s="164"/>
      <c r="L134" s="344"/>
    </row>
    <row r="135" spans="2:12" ht="12.75">
      <c r="B135" s="395"/>
      <c r="C135" s="37"/>
      <c r="D135" s="37"/>
      <c r="E135" s="37"/>
      <c r="F135" s="78"/>
      <c r="G135" s="78"/>
      <c r="H135" s="472"/>
      <c r="J135" s="648"/>
      <c r="K135" s="164"/>
      <c r="L135" s="344"/>
    </row>
    <row r="136" spans="2:12" ht="12.75">
      <c r="B136" s="570" t="s">
        <v>20</v>
      </c>
      <c r="C136" s="571"/>
      <c r="D136" s="571"/>
      <c r="E136" s="571"/>
      <c r="F136" s="572"/>
      <c r="G136" s="572"/>
      <c r="H136" s="573">
        <f>SUM(H137:H139)</f>
        <v>0</v>
      </c>
      <c r="J136" s="648"/>
      <c r="K136" s="164"/>
      <c r="L136" s="344"/>
    </row>
    <row r="137" spans="2:16" ht="12.75">
      <c r="B137" s="395"/>
      <c r="C137" s="60"/>
      <c r="D137" s="46"/>
      <c r="E137" s="60"/>
      <c r="F137" s="110"/>
      <c r="G137" s="110"/>
      <c r="H137" s="396">
        <f>F137+G137</f>
        <v>0</v>
      </c>
      <c r="J137" s="648"/>
      <c r="K137" s="60"/>
      <c r="L137" s="46"/>
      <c r="M137" s="60"/>
      <c r="N137" s="110"/>
      <c r="O137" s="110"/>
      <c r="P137" s="71"/>
    </row>
    <row r="138" spans="2:16" ht="12.75">
      <c r="B138" s="395"/>
      <c r="C138" s="60"/>
      <c r="D138" s="46"/>
      <c r="E138" s="60"/>
      <c r="F138" s="110"/>
      <c r="G138" s="110"/>
      <c r="H138" s="396">
        <f>F138+G138</f>
        <v>0</v>
      </c>
      <c r="J138" s="648"/>
      <c r="K138" s="60"/>
      <c r="L138" s="46"/>
      <c r="M138" s="60"/>
      <c r="N138" s="110"/>
      <c r="O138" s="110"/>
      <c r="P138" s="71"/>
    </row>
    <row r="139" spans="2:16" ht="12.75">
      <c r="B139" s="395"/>
      <c r="C139" s="60"/>
      <c r="D139" s="46"/>
      <c r="E139" s="60"/>
      <c r="F139" s="110"/>
      <c r="G139" s="110"/>
      <c r="H139" s="396">
        <f>F139+G139</f>
        <v>0</v>
      </c>
      <c r="J139" s="648"/>
      <c r="K139" s="60"/>
      <c r="L139" s="61"/>
      <c r="M139" s="60"/>
      <c r="N139" s="61"/>
      <c r="O139" s="61"/>
      <c r="P139" s="71"/>
    </row>
    <row r="140" spans="2:12" ht="12.75">
      <c r="B140" s="395"/>
      <c r="C140" s="37"/>
      <c r="D140" s="37"/>
      <c r="E140" s="37"/>
      <c r="F140" s="78"/>
      <c r="G140" s="78"/>
      <c r="H140" s="472"/>
      <c r="J140" s="648"/>
      <c r="K140" s="164"/>
      <c r="L140" s="344"/>
    </row>
    <row r="141" spans="2:8" ht="12.75">
      <c r="B141" s="570" t="s">
        <v>24</v>
      </c>
      <c r="C141" s="571"/>
      <c r="D141" s="571"/>
      <c r="E141" s="571"/>
      <c r="F141" s="572"/>
      <c r="G141" s="572"/>
      <c r="H141" s="573">
        <f>SUM(H142:H144)</f>
        <v>0</v>
      </c>
    </row>
    <row r="142" spans="2:8" ht="12.75">
      <c r="B142" s="395"/>
      <c r="C142" s="60"/>
      <c r="D142" s="46"/>
      <c r="E142" s="60"/>
      <c r="F142" s="110"/>
      <c r="G142" s="110"/>
      <c r="H142" s="396">
        <f>F142+G142</f>
        <v>0</v>
      </c>
    </row>
    <row r="143" spans="2:8" ht="12.75">
      <c r="B143" s="395"/>
      <c r="C143" s="60"/>
      <c r="D143" s="46"/>
      <c r="E143" s="60"/>
      <c r="F143" s="110"/>
      <c r="G143" s="110"/>
      <c r="H143" s="396">
        <f>F143+G143</f>
        <v>0</v>
      </c>
    </row>
    <row r="144" spans="2:8" ht="12.75">
      <c r="B144" s="395"/>
      <c r="C144" s="60"/>
      <c r="D144" s="61"/>
      <c r="E144" s="60"/>
      <c r="F144" s="61"/>
      <c r="G144" s="61"/>
      <c r="H144" s="396">
        <f>F144+G144</f>
        <v>0</v>
      </c>
    </row>
    <row r="145" spans="2:8" ht="13.5" thickBot="1">
      <c r="B145" s="567"/>
      <c r="C145" s="568"/>
      <c r="D145" s="568"/>
      <c r="E145" s="568"/>
      <c r="F145" s="568"/>
      <c r="G145" s="568"/>
      <c r="H145" s="569"/>
    </row>
  </sheetData>
  <sheetProtection/>
  <printOptions/>
  <pageMargins left="0.85" right="0.7479166666666667" top="0.3125" bottom="0.23333333333333334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3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N20" sqref="N20"/>
    </sheetView>
  </sheetViews>
  <sheetFormatPr defaultColWidth="9.00390625" defaultRowHeight="12.75"/>
  <cols>
    <col min="1" max="1" width="4.625" style="667" customWidth="1"/>
    <col min="2" max="2" width="4.375" style="176" customWidth="1"/>
    <col min="3" max="3" width="23.125" style="176" customWidth="1"/>
    <col min="4" max="4" width="7.875" style="176" customWidth="1"/>
    <col min="5" max="5" width="18.125" style="176" customWidth="1"/>
    <col min="6" max="7" width="9.125" style="176" customWidth="1"/>
    <col min="8" max="8" width="10.75390625" style="214" customWidth="1"/>
    <col min="9" max="9" width="3.875" style="225" customWidth="1"/>
  </cols>
  <sheetData>
    <row r="1" ht="13.5" thickBot="1"/>
    <row r="2" spans="2:8" ht="15">
      <c r="B2" s="346"/>
      <c r="C2" s="347"/>
      <c r="D2" s="348"/>
      <c r="E2" s="348"/>
      <c r="F2" s="349"/>
      <c r="G2" s="349"/>
      <c r="H2" s="350"/>
    </row>
    <row r="3" spans="2:8" ht="12.75">
      <c r="B3" s="351"/>
      <c r="C3" s="149"/>
      <c r="D3" s="150"/>
      <c r="E3" s="150"/>
      <c r="F3" s="151"/>
      <c r="G3" s="151"/>
      <c r="H3" s="352"/>
    </row>
    <row r="4" spans="2:8" ht="13.5" thickBot="1">
      <c r="B4" s="403"/>
      <c r="C4" s="404"/>
      <c r="D4" s="404"/>
      <c r="E4" s="404"/>
      <c r="F4" s="405"/>
      <c r="G4" s="405"/>
      <c r="H4" s="406"/>
    </row>
    <row r="5" spans="2:9" ht="13.5" thickBot="1">
      <c r="B5" s="333"/>
      <c r="C5" s="333"/>
      <c r="D5" s="333"/>
      <c r="E5" s="333"/>
      <c r="F5" s="337"/>
      <c r="G5" s="337"/>
      <c r="H5" s="336"/>
      <c r="I5" s="225" t="s">
        <v>63</v>
      </c>
    </row>
    <row r="6" spans="2:8" ht="14.25">
      <c r="B6" s="383" t="s">
        <v>83</v>
      </c>
      <c r="C6" s="384"/>
      <c r="D6" s="385"/>
      <c r="E6" s="385"/>
      <c r="F6" s="385"/>
      <c r="G6" s="385"/>
      <c r="H6" s="386" t="s">
        <v>6</v>
      </c>
    </row>
    <row r="7" spans="2:8" ht="12.75">
      <c r="B7" s="387" t="s">
        <v>17</v>
      </c>
      <c r="C7" s="153"/>
      <c r="D7" s="154"/>
      <c r="E7" s="153"/>
      <c r="F7" s="154"/>
      <c r="G7" s="154"/>
      <c r="H7" s="353">
        <f>F7+G7</f>
        <v>0</v>
      </c>
    </row>
    <row r="8" spans="2:8" ht="12.75">
      <c r="B8" s="388"/>
      <c r="C8" s="153"/>
      <c r="D8" s="373"/>
      <c r="E8" s="374"/>
      <c r="F8" s="597"/>
      <c r="G8" s="597"/>
      <c r="H8" s="389" t="s">
        <v>73</v>
      </c>
    </row>
    <row r="9" spans="2:8" ht="12.75">
      <c r="B9" s="411"/>
      <c r="C9" s="412"/>
      <c r="D9" s="412"/>
      <c r="E9" s="412"/>
      <c r="F9" s="412"/>
      <c r="G9" s="412"/>
      <c r="H9" s="413"/>
    </row>
    <row r="10" spans="2:9" s="161" customFormat="1" ht="14.25">
      <c r="B10" s="409" t="s">
        <v>84</v>
      </c>
      <c r="C10" s="379"/>
      <c r="D10" s="380"/>
      <c r="E10" s="380"/>
      <c r="F10" s="380"/>
      <c r="G10" s="380"/>
      <c r="H10" s="410" t="s">
        <v>6</v>
      </c>
      <c r="I10" s="225"/>
    </row>
    <row r="11" spans="2:9" s="161" customFormat="1" ht="12.75">
      <c r="B11" s="387" t="s">
        <v>17</v>
      </c>
      <c r="C11" s="90"/>
      <c r="D11" s="91"/>
      <c r="E11" s="90"/>
      <c r="F11" s="152"/>
      <c r="G11" s="152"/>
      <c r="H11" s="353">
        <f>F11+G11</f>
        <v>0</v>
      </c>
      <c r="I11" s="669"/>
    </row>
    <row r="12" spans="2:9" s="161" customFormat="1" ht="12.75">
      <c r="B12" s="388" t="s">
        <v>20</v>
      </c>
      <c r="C12" s="153"/>
      <c r="D12" s="91"/>
      <c r="E12" s="153"/>
      <c r="F12" s="154"/>
      <c r="G12" s="154"/>
      <c r="H12" s="353">
        <f>F12+G12</f>
        <v>0</v>
      </c>
      <c r="I12" s="669"/>
    </row>
    <row r="13" spans="2:8" ht="12.75">
      <c r="B13" s="390" t="s">
        <v>24</v>
      </c>
      <c r="C13" s="153"/>
      <c r="D13" s="154"/>
      <c r="E13" s="153"/>
      <c r="F13" s="627"/>
      <c r="G13" s="627"/>
      <c r="H13" s="353">
        <f>F13+G13</f>
        <v>0</v>
      </c>
    </row>
    <row r="14" spans="2:8" ht="12.75">
      <c r="B14" s="586"/>
      <c r="C14" s="598"/>
      <c r="D14" s="141"/>
      <c r="E14" s="598"/>
      <c r="F14" s="243"/>
      <c r="G14" s="243"/>
      <c r="H14" s="353" t="s">
        <v>73</v>
      </c>
    </row>
    <row r="15" spans="2:8" ht="12.75">
      <c r="B15" s="355"/>
      <c r="C15" s="158"/>
      <c r="D15" s="159"/>
      <c r="E15" s="170"/>
      <c r="F15" s="159"/>
      <c r="G15" s="159"/>
      <c r="H15" s="356"/>
    </row>
    <row r="16" spans="2:8" ht="13.5" thickBot="1">
      <c r="B16" s="392" t="s">
        <v>62</v>
      </c>
      <c r="C16" s="377"/>
      <c r="D16" s="378"/>
      <c r="E16" s="377"/>
      <c r="F16" s="378"/>
      <c r="G16" s="378"/>
      <c r="H16" s="393"/>
    </row>
    <row r="17" spans="2:14" ht="12.75">
      <c r="B17" s="611" t="s">
        <v>17</v>
      </c>
      <c r="C17" s="612"/>
      <c r="D17" s="613"/>
      <c r="E17" s="612"/>
      <c r="F17" s="613"/>
      <c r="G17" s="613"/>
      <c r="H17" s="614">
        <f>SUM(H18:H20)</f>
        <v>0</v>
      </c>
      <c r="J17" s="46" t="s">
        <v>76</v>
      </c>
      <c r="K17" s="47"/>
      <c r="L17" s="48"/>
      <c r="M17" s="48"/>
      <c r="N17" s="49"/>
    </row>
    <row r="18" spans="2:15" ht="12.75">
      <c r="B18" s="395"/>
      <c r="C18" s="60"/>
      <c r="D18" s="61"/>
      <c r="E18" s="60"/>
      <c r="F18" s="110"/>
      <c r="G18" s="110"/>
      <c r="H18" s="396">
        <f>F18+G18</f>
        <v>0</v>
      </c>
      <c r="J18" s="60"/>
      <c r="K18" s="61"/>
      <c r="L18" s="60"/>
      <c r="M18" s="110"/>
      <c r="N18" s="110"/>
      <c r="O18" s="182"/>
    </row>
    <row r="19" spans="2:15" ht="12.75">
      <c r="B19" s="395"/>
      <c r="C19" s="70"/>
      <c r="D19" s="62"/>
      <c r="E19" s="70"/>
      <c r="F19" s="62"/>
      <c r="G19" s="62"/>
      <c r="H19" s="396">
        <f>F19+G19</f>
        <v>0</v>
      </c>
      <c r="J19" s="70"/>
      <c r="K19" s="62"/>
      <c r="L19" s="70"/>
      <c r="M19" s="62"/>
      <c r="N19" s="62"/>
      <c r="O19" s="182"/>
    </row>
    <row r="20" spans="2:15" ht="12.75">
      <c r="B20" s="395"/>
      <c r="C20" s="70"/>
      <c r="D20" s="62"/>
      <c r="E20" s="70"/>
      <c r="F20" s="62"/>
      <c r="G20" s="62"/>
      <c r="H20" s="396">
        <f>F20+G20</f>
        <v>0</v>
      </c>
      <c r="I20" s="669"/>
      <c r="J20" s="70"/>
      <c r="K20" s="62"/>
      <c r="L20" s="70"/>
      <c r="M20" s="62"/>
      <c r="N20" s="62"/>
      <c r="O20" s="182"/>
    </row>
    <row r="21" spans="2:14" ht="13.5" thickBot="1">
      <c r="B21" s="398"/>
      <c r="C21" s="399"/>
      <c r="D21" s="400"/>
      <c r="E21" s="399"/>
      <c r="F21" s="401"/>
      <c r="G21" s="401"/>
      <c r="H21" s="402"/>
      <c r="J21" s="48"/>
      <c r="K21" s="59"/>
      <c r="L21" s="48" t="s">
        <v>76</v>
      </c>
      <c r="M21" s="48"/>
      <c r="N21" s="49"/>
    </row>
    <row r="22" spans="2:15" ht="13.5" thickBot="1">
      <c r="B22" s="37"/>
      <c r="C22" s="70"/>
      <c r="D22" s="61"/>
      <c r="E22" s="70"/>
      <c r="F22" s="62"/>
      <c r="G22" s="62"/>
      <c r="H22" s="110"/>
      <c r="K22" s="60"/>
      <c r="L22" s="61"/>
      <c r="M22" s="60"/>
      <c r="N22" s="62"/>
      <c r="O22" s="62"/>
    </row>
    <row r="23" spans="2:9" ht="14.25">
      <c r="B23" s="420" t="s">
        <v>88</v>
      </c>
      <c r="C23" s="421"/>
      <c r="D23" s="422"/>
      <c r="E23" s="421"/>
      <c r="F23" s="422"/>
      <c r="G23" s="422"/>
      <c r="H23" s="423" t="s">
        <v>6</v>
      </c>
      <c r="I23" s="225" t="s">
        <v>63</v>
      </c>
    </row>
    <row r="24" spans="2:14" ht="12.75">
      <c r="B24" s="387" t="s">
        <v>17</v>
      </c>
      <c r="C24" s="221"/>
      <c r="D24" s="185"/>
      <c r="E24" s="408"/>
      <c r="F24" s="653"/>
      <c r="G24" s="653"/>
      <c r="H24" s="361">
        <f aca="true" t="shared" si="0" ref="H24:H34">F24+G24</f>
        <v>0</v>
      </c>
      <c r="J24" s="60"/>
      <c r="K24" s="61"/>
      <c r="L24" s="60"/>
      <c r="M24" s="62"/>
      <c r="N24" s="62"/>
    </row>
    <row r="25" spans="2:14" ht="12.75">
      <c r="B25" s="388" t="s">
        <v>20</v>
      </c>
      <c r="C25" s="221"/>
      <c r="D25" s="185"/>
      <c r="E25" s="419"/>
      <c r="F25" s="653"/>
      <c r="G25" s="653"/>
      <c r="H25" s="361">
        <f t="shared" si="0"/>
        <v>0</v>
      </c>
      <c r="J25" s="60"/>
      <c r="K25" s="61"/>
      <c r="L25" s="60"/>
      <c r="M25" s="62"/>
      <c r="N25" s="62"/>
    </row>
    <row r="26" spans="2:14" ht="12.75">
      <c r="B26" s="390" t="s">
        <v>24</v>
      </c>
      <c r="C26" s="183"/>
      <c r="D26" s="627"/>
      <c r="E26" s="183"/>
      <c r="F26" s="653"/>
      <c r="G26" s="653"/>
      <c r="H26" s="362">
        <f t="shared" si="0"/>
        <v>0</v>
      </c>
      <c r="J26" s="166"/>
      <c r="K26" s="61"/>
      <c r="L26" s="60"/>
      <c r="M26" s="62"/>
      <c r="N26" s="62"/>
    </row>
    <row r="27" spans="2:9" ht="12.75">
      <c r="B27" s="355" t="s">
        <v>25</v>
      </c>
      <c r="C27" s="215"/>
      <c r="D27" s="141"/>
      <c r="E27" s="218"/>
      <c r="F27" s="208"/>
      <c r="G27" s="208"/>
      <c r="H27" s="363">
        <f t="shared" si="0"/>
        <v>0</v>
      </c>
      <c r="I27" s="225">
        <v>1</v>
      </c>
    </row>
    <row r="28" spans="2:12" ht="12.75">
      <c r="B28" s="355" t="s">
        <v>27</v>
      </c>
      <c r="C28" s="158"/>
      <c r="D28" s="141"/>
      <c r="E28" s="170"/>
      <c r="F28" s="307"/>
      <c r="G28" s="307"/>
      <c r="H28" s="356">
        <f t="shared" si="0"/>
        <v>0</v>
      </c>
      <c r="I28" s="225">
        <v>0</v>
      </c>
      <c r="L28" t="s">
        <v>76</v>
      </c>
    </row>
    <row r="29" spans="2:14" ht="12.75">
      <c r="B29" s="355" t="s">
        <v>29</v>
      </c>
      <c r="C29" s="219"/>
      <c r="D29" s="239"/>
      <c r="E29" s="168"/>
      <c r="F29" s="651"/>
      <c r="G29" s="651"/>
      <c r="H29" s="356">
        <f t="shared" si="0"/>
        <v>0</v>
      </c>
      <c r="J29" s="166"/>
      <c r="K29" s="61"/>
      <c r="L29" s="60"/>
      <c r="M29" s="62"/>
      <c r="N29" s="62"/>
    </row>
    <row r="30" spans="2:14" ht="12.75">
      <c r="B30" s="355" t="s">
        <v>30</v>
      </c>
      <c r="C30" s="215"/>
      <c r="D30" s="141"/>
      <c r="E30" s="218"/>
      <c r="F30" s="307"/>
      <c r="G30" s="307"/>
      <c r="H30" s="358">
        <f t="shared" si="0"/>
        <v>0</v>
      </c>
      <c r="J30" s="366"/>
      <c r="K30" s="61"/>
      <c r="L30" s="60"/>
      <c r="M30" s="62"/>
      <c r="N30" s="62"/>
    </row>
    <row r="31" spans="2:14" ht="12.75">
      <c r="B31" s="355" t="s">
        <v>31</v>
      </c>
      <c r="C31" s="140"/>
      <c r="D31" s="141"/>
      <c r="E31" s="168"/>
      <c r="F31" s="309"/>
      <c r="G31" s="309"/>
      <c r="H31" s="600">
        <f t="shared" si="0"/>
        <v>0</v>
      </c>
      <c r="J31" s="60"/>
      <c r="K31" s="61"/>
      <c r="L31" s="60"/>
      <c r="M31" s="62"/>
      <c r="N31" s="62"/>
    </row>
    <row r="32" spans="2:8" ht="12.75">
      <c r="B32" s="355" t="s">
        <v>33</v>
      </c>
      <c r="C32" s="158"/>
      <c r="D32" s="159"/>
      <c r="E32" s="158"/>
      <c r="F32" s="651"/>
      <c r="G32" s="651"/>
      <c r="H32" s="361">
        <f t="shared" si="0"/>
        <v>0</v>
      </c>
    </row>
    <row r="33" spans="2:9" ht="12.75">
      <c r="B33" s="355" t="s">
        <v>34</v>
      </c>
      <c r="C33" s="158"/>
      <c r="D33" s="141"/>
      <c r="E33" s="170"/>
      <c r="F33" s="307"/>
      <c r="G33" s="307"/>
      <c r="H33" s="361">
        <f t="shared" si="0"/>
        <v>0</v>
      </c>
      <c r="I33" s="670"/>
    </row>
    <row r="34" spans="2:8" ht="12.75">
      <c r="B34" s="355" t="s">
        <v>36</v>
      </c>
      <c r="C34" s="595"/>
      <c r="D34" s="596"/>
      <c r="E34" s="595"/>
      <c r="F34" s="651"/>
      <c r="G34" s="651"/>
      <c r="H34" s="361">
        <f t="shared" si="0"/>
        <v>0</v>
      </c>
    </row>
    <row r="35" spans="2:12" ht="13.5" customHeight="1">
      <c r="B35" s="355"/>
      <c r="C35" s="215"/>
      <c r="D35" s="184"/>
      <c r="E35" s="215"/>
      <c r="F35" s="310"/>
      <c r="G35" s="310"/>
      <c r="H35" s="362" t="s">
        <v>73</v>
      </c>
      <c r="L35" t="s">
        <v>76</v>
      </c>
    </row>
    <row r="36" spans="2:8" ht="12.75">
      <c r="B36" s="425"/>
      <c r="C36" s="37"/>
      <c r="D36" s="78"/>
      <c r="E36" s="37"/>
      <c r="F36" s="74"/>
      <c r="G36" s="74"/>
      <c r="H36" s="426"/>
    </row>
    <row r="37" spans="2:8" ht="14.25">
      <c r="B37" s="427" t="s">
        <v>89</v>
      </c>
      <c r="C37" s="414"/>
      <c r="D37" s="415"/>
      <c r="E37" s="414"/>
      <c r="F37" s="415"/>
      <c r="G37" s="415"/>
      <c r="H37" s="428" t="s">
        <v>6</v>
      </c>
    </row>
    <row r="38" spans="2:9" ht="12.75">
      <c r="B38" s="387" t="s">
        <v>17</v>
      </c>
      <c r="C38" s="221"/>
      <c r="D38" s="91"/>
      <c r="E38" s="419"/>
      <c r="F38" s="154"/>
      <c r="G38" s="154"/>
      <c r="H38" s="361">
        <f>F38+G38</f>
        <v>0</v>
      </c>
      <c r="I38" s="225">
        <v>3</v>
      </c>
    </row>
    <row r="39" spans="2:9" ht="12.75">
      <c r="B39" s="388" t="s">
        <v>20</v>
      </c>
      <c r="C39" s="221"/>
      <c r="D39" s="91"/>
      <c r="E39" s="408"/>
      <c r="F39" s="175"/>
      <c r="G39" s="175"/>
      <c r="H39" s="361">
        <f>F39+G39</f>
        <v>0</v>
      </c>
      <c r="I39" s="225">
        <v>0</v>
      </c>
    </row>
    <row r="40" spans="2:9" ht="12.75">
      <c r="B40" s="390" t="s">
        <v>24</v>
      </c>
      <c r="C40" s="221"/>
      <c r="D40" s="91"/>
      <c r="E40" s="419"/>
      <c r="F40" s="175"/>
      <c r="G40" s="175"/>
      <c r="H40" s="361">
        <f>F40+G40</f>
        <v>0</v>
      </c>
      <c r="I40" s="225">
        <v>0</v>
      </c>
    </row>
    <row r="41" spans="2:9" ht="12.75">
      <c r="B41" s="355" t="s">
        <v>27</v>
      </c>
      <c r="C41" s="215"/>
      <c r="D41" s="141"/>
      <c r="E41" s="220"/>
      <c r="F41" s="169"/>
      <c r="G41" s="169"/>
      <c r="H41" s="361">
        <f>F41+G41</f>
        <v>0</v>
      </c>
      <c r="I41" s="225">
        <v>0</v>
      </c>
    </row>
    <row r="42" spans="2:8" ht="12.75">
      <c r="B42" s="355" t="s">
        <v>25</v>
      </c>
      <c r="C42" s="215"/>
      <c r="D42" s="184"/>
      <c r="E42" s="218"/>
      <c r="F42" s="217"/>
      <c r="G42" s="217"/>
      <c r="H42" s="361" t="s">
        <v>73</v>
      </c>
    </row>
    <row r="43" spans="2:9" ht="12.75">
      <c r="B43" s="425"/>
      <c r="C43" s="51"/>
      <c r="D43" s="75"/>
      <c r="E43" s="51"/>
      <c r="F43" s="171"/>
      <c r="G43" s="171"/>
      <c r="H43" s="429"/>
      <c r="I43" s="275"/>
    </row>
    <row r="44" spans="2:8" ht="12.75">
      <c r="B44" s="430" t="s">
        <v>62</v>
      </c>
      <c r="C44" s="416"/>
      <c r="D44" s="417"/>
      <c r="E44" s="416"/>
      <c r="F44" s="417"/>
      <c r="G44" s="418"/>
      <c r="H44" s="431"/>
    </row>
    <row r="45" spans="2:15" ht="12.75">
      <c r="B45" s="606" t="s">
        <v>17</v>
      </c>
      <c r="C45" s="607"/>
      <c r="D45" s="608"/>
      <c r="E45" s="607"/>
      <c r="F45" s="608"/>
      <c r="G45" s="608"/>
      <c r="H45" s="609">
        <f>SUM(H46:H48)</f>
        <v>0</v>
      </c>
      <c r="I45" s="275"/>
      <c r="J45" s="45"/>
      <c r="K45" s="61"/>
      <c r="L45" s="59"/>
      <c r="M45" s="62"/>
      <c r="N45" s="62"/>
      <c r="O45" s="187"/>
    </row>
    <row r="46" spans="2:15" ht="12.75">
      <c r="B46" s="425"/>
      <c r="C46" s="45"/>
      <c r="D46" s="61"/>
      <c r="E46" s="59"/>
      <c r="F46" s="62"/>
      <c r="G46" s="62"/>
      <c r="H46" s="397">
        <f>F46+G46</f>
        <v>0</v>
      </c>
      <c r="J46" s="70"/>
      <c r="K46" s="61"/>
      <c r="L46" s="70"/>
      <c r="M46" s="62"/>
      <c r="N46" s="62"/>
      <c r="O46" s="182"/>
    </row>
    <row r="47" spans="2:15" ht="12.75">
      <c r="B47" s="425"/>
      <c r="C47" s="70"/>
      <c r="D47" s="61"/>
      <c r="E47" s="70"/>
      <c r="F47" s="62"/>
      <c r="G47" s="62"/>
      <c r="H47" s="396">
        <f>F47+G47</f>
        <v>0</v>
      </c>
      <c r="J47" s="70"/>
      <c r="K47" s="61"/>
      <c r="L47" s="70"/>
      <c r="M47" s="62"/>
      <c r="N47" s="62"/>
      <c r="O47" s="187"/>
    </row>
    <row r="48" spans="2:15" ht="12.75">
      <c r="B48" s="425"/>
      <c r="C48" s="70"/>
      <c r="D48" s="61"/>
      <c r="E48" s="70"/>
      <c r="F48" s="62"/>
      <c r="G48" s="62"/>
      <c r="H48" s="396">
        <f>F48+G48</f>
        <v>0</v>
      </c>
      <c r="J48" s="45"/>
      <c r="K48" s="61"/>
      <c r="L48" s="59"/>
      <c r="M48" s="46"/>
      <c r="N48" s="46"/>
      <c r="O48" s="187"/>
    </row>
    <row r="49" spans="2:15" ht="12.75">
      <c r="B49" s="425"/>
      <c r="C49" s="60"/>
      <c r="D49" s="61"/>
      <c r="E49" s="60"/>
      <c r="F49" s="61"/>
      <c r="G49" s="61"/>
      <c r="H49" s="396"/>
      <c r="J49" s="45"/>
      <c r="K49" s="61"/>
      <c r="L49" s="59"/>
      <c r="M49" s="46"/>
      <c r="N49" s="46"/>
      <c r="O49" s="187"/>
    </row>
    <row r="50" spans="2:15" ht="12.75">
      <c r="B50" s="602" t="s">
        <v>20</v>
      </c>
      <c r="C50" s="603"/>
      <c r="D50" s="604"/>
      <c r="E50" s="603"/>
      <c r="F50" s="604"/>
      <c r="G50" s="610"/>
      <c r="H50" s="605">
        <f>SUM(H51:H53)</f>
        <v>0</v>
      </c>
      <c r="J50" s="45"/>
      <c r="K50" s="61"/>
      <c r="L50" s="59"/>
      <c r="M50" s="46"/>
      <c r="N50" s="46"/>
      <c r="O50" s="187"/>
    </row>
    <row r="51" spans="2:15" ht="12.75">
      <c r="B51" s="432"/>
      <c r="C51" s="70"/>
      <c r="D51" s="62"/>
      <c r="E51" s="70"/>
      <c r="F51" s="61"/>
      <c r="G51" s="61"/>
      <c r="H51" s="396">
        <f>F51+G51</f>
        <v>0</v>
      </c>
      <c r="J51" s="45"/>
      <c r="K51" s="61"/>
      <c r="L51" s="59"/>
      <c r="M51" s="46"/>
      <c r="N51" s="46"/>
      <c r="O51" s="187"/>
    </row>
    <row r="52" spans="2:15" ht="12.75">
      <c r="B52" s="432"/>
      <c r="C52" s="59"/>
      <c r="D52" s="48"/>
      <c r="E52" s="60"/>
      <c r="F52" s="61"/>
      <c r="G52" s="61"/>
      <c r="H52" s="396">
        <f>F52+G52</f>
        <v>0</v>
      </c>
      <c r="J52" s="45"/>
      <c r="K52" s="61"/>
      <c r="L52" s="59"/>
      <c r="M52" s="46"/>
      <c r="N52" s="46"/>
      <c r="O52" s="187"/>
    </row>
    <row r="53" spans="2:15" ht="12.75">
      <c r="B53" s="432"/>
      <c r="C53" s="70"/>
      <c r="D53" s="62"/>
      <c r="E53" s="70"/>
      <c r="F53" s="61"/>
      <c r="G53" s="61"/>
      <c r="H53" s="396">
        <f>F53+G53</f>
        <v>0</v>
      </c>
      <c r="J53" s="45"/>
      <c r="K53" s="61"/>
      <c r="L53" s="59"/>
      <c r="M53" s="46"/>
      <c r="N53" s="46"/>
      <c r="O53" s="187"/>
    </row>
    <row r="54" spans="2:15" ht="12.75">
      <c r="B54" s="425"/>
      <c r="C54" s="60"/>
      <c r="D54" s="61"/>
      <c r="E54" s="60"/>
      <c r="F54" s="61"/>
      <c r="G54" s="61"/>
      <c r="H54" s="396"/>
      <c r="J54" s="45"/>
      <c r="K54" s="61"/>
      <c r="L54" s="59"/>
      <c r="M54" s="46"/>
      <c r="N54" s="46"/>
      <c r="O54" s="187"/>
    </row>
    <row r="55" spans="2:15" ht="12.75">
      <c r="B55" s="602" t="s">
        <v>20</v>
      </c>
      <c r="C55" s="603"/>
      <c r="D55" s="604"/>
      <c r="E55" s="603"/>
      <c r="F55" s="604"/>
      <c r="G55" s="610"/>
      <c r="H55" s="605">
        <f>SUM(H56:H58)</f>
        <v>0</v>
      </c>
      <c r="J55" s="45"/>
      <c r="K55" s="61"/>
      <c r="L55" s="59"/>
      <c r="M55" s="46"/>
      <c r="N55" s="46"/>
      <c r="O55" s="187"/>
    </row>
    <row r="56" spans="2:15" ht="12.75">
      <c r="B56" s="432"/>
      <c r="C56" s="45"/>
      <c r="D56" s="46"/>
      <c r="E56" s="59"/>
      <c r="F56" s="61"/>
      <c r="G56" s="61"/>
      <c r="H56" s="396">
        <f>F56+G56</f>
        <v>0</v>
      </c>
      <c r="J56" s="45"/>
      <c r="K56" s="46"/>
      <c r="L56" s="45"/>
      <c r="M56" s="48"/>
      <c r="N56" s="48"/>
      <c r="O56" s="182"/>
    </row>
    <row r="57" spans="2:15" ht="12.75">
      <c r="B57" s="432"/>
      <c r="C57" s="45"/>
      <c r="D57" s="46"/>
      <c r="E57" s="59"/>
      <c r="F57" s="61"/>
      <c r="G57" s="61"/>
      <c r="H57" s="396">
        <f>F57+G57</f>
        <v>0</v>
      </c>
      <c r="J57" s="45"/>
      <c r="K57" s="61"/>
      <c r="L57" s="45"/>
      <c r="M57" s="62"/>
      <c r="N57" s="62"/>
      <c r="O57" s="187"/>
    </row>
    <row r="58" spans="2:15" ht="12.75">
      <c r="B58" s="432"/>
      <c r="C58" s="45"/>
      <c r="D58" s="46"/>
      <c r="E58" s="45"/>
      <c r="F58" s="61"/>
      <c r="G58" s="61"/>
      <c r="H58" s="396">
        <f>F58+G58</f>
        <v>0</v>
      </c>
      <c r="J58" s="45"/>
      <c r="K58" s="61"/>
      <c r="L58" s="45"/>
      <c r="M58" s="62"/>
      <c r="N58" s="62"/>
      <c r="O58" s="187"/>
    </row>
    <row r="59" spans="2:15" ht="12.75">
      <c r="B59" s="395"/>
      <c r="C59" s="37"/>
      <c r="D59" s="78"/>
      <c r="E59" s="37"/>
      <c r="F59" s="78"/>
      <c r="G59" s="76"/>
      <c r="H59" s="433"/>
      <c r="J59" s="60"/>
      <c r="K59" s="61"/>
      <c r="L59" s="60"/>
      <c r="M59" s="61"/>
      <c r="N59" s="61"/>
      <c r="O59" s="187"/>
    </row>
    <row r="60" spans="2:15" ht="12.75">
      <c r="B60" s="602" t="s">
        <v>24</v>
      </c>
      <c r="C60" s="603"/>
      <c r="D60" s="604"/>
      <c r="E60" s="603"/>
      <c r="F60" s="604"/>
      <c r="G60" s="610"/>
      <c r="H60" s="605">
        <f>SUM(H61:H63)</f>
        <v>0</v>
      </c>
      <c r="J60" s="70"/>
      <c r="K60" s="62"/>
      <c r="L60" s="70"/>
      <c r="M60" s="61"/>
      <c r="N60" s="61"/>
      <c r="O60" s="182"/>
    </row>
    <row r="61" spans="2:15" ht="12.75">
      <c r="B61" s="425"/>
      <c r="C61" s="45"/>
      <c r="D61" s="61"/>
      <c r="E61" s="45"/>
      <c r="F61" s="62"/>
      <c r="G61" s="62"/>
      <c r="H61" s="396">
        <f>F61+G61</f>
        <v>0</v>
      </c>
      <c r="J61" s="59"/>
      <c r="K61" s="48"/>
      <c r="L61" s="60"/>
      <c r="M61" s="61"/>
      <c r="N61" s="61"/>
      <c r="O61" s="182"/>
    </row>
    <row r="62" spans="2:15" ht="12.75">
      <c r="B62" s="425"/>
      <c r="C62" s="45"/>
      <c r="D62" s="61"/>
      <c r="E62" s="45"/>
      <c r="F62" s="62"/>
      <c r="G62" s="62"/>
      <c r="H62" s="396">
        <f>F62+G62</f>
        <v>0</v>
      </c>
      <c r="J62" s="70"/>
      <c r="K62" s="62"/>
      <c r="L62" s="70"/>
      <c r="M62" s="61"/>
      <c r="N62" s="61"/>
      <c r="O62" s="187"/>
    </row>
    <row r="63" spans="2:15" ht="12.75">
      <c r="B63" s="425"/>
      <c r="C63" s="60"/>
      <c r="D63" s="61"/>
      <c r="E63" s="60"/>
      <c r="F63" s="61"/>
      <c r="G63" s="61"/>
      <c r="H63" s="396">
        <f>F63+G63</f>
        <v>0</v>
      </c>
      <c r="J63" s="45"/>
      <c r="K63" s="46"/>
      <c r="L63" s="59"/>
      <c r="M63" s="61"/>
      <c r="N63" s="61"/>
      <c r="O63" s="49"/>
    </row>
    <row r="64" spans="2:15" ht="13.5" thickBot="1">
      <c r="B64" s="672"/>
      <c r="C64" s="454"/>
      <c r="D64" s="400"/>
      <c r="E64" s="454"/>
      <c r="F64" s="400"/>
      <c r="G64" s="400"/>
      <c r="H64" s="402"/>
      <c r="J64" s="45"/>
      <c r="K64" s="46"/>
      <c r="L64" s="59"/>
      <c r="M64" s="61"/>
      <c r="N64" s="61"/>
      <c r="O64" s="49"/>
    </row>
    <row r="65" spans="2:14" ht="13.5" thickBot="1">
      <c r="B65" s="1"/>
      <c r="C65" s="1"/>
      <c r="D65" s="7"/>
      <c r="E65" s="1"/>
      <c r="F65" s="7"/>
      <c r="G65" s="7"/>
      <c r="H65" s="115"/>
      <c r="J65" s="45"/>
      <c r="K65" s="367"/>
      <c r="L65" s="60"/>
      <c r="M65" s="61"/>
      <c r="N65" s="61"/>
    </row>
    <row r="66" spans="2:14" ht="14.25">
      <c r="B66" s="443" t="s">
        <v>91</v>
      </c>
      <c r="C66" s="444"/>
      <c r="D66" s="445"/>
      <c r="E66" s="444"/>
      <c r="F66" s="445"/>
      <c r="G66" s="445"/>
      <c r="H66" s="446" t="s">
        <v>6</v>
      </c>
      <c r="J66" s="45"/>
      <c r="K66" s="367"/>
      <c r="L66" s="60"/>
      <c r="M66" s="61"/>
      <c r="N66" s="61"/>
    </row>
    <row r="67" spans="2:14" ht="12.75">
      <c r="B67" s="387" t="s">
        <v>17</v>
      </c>
      <c r="C67" s="221"/>
      <c r="D67" s="175"/>
      <c r="E67" s="222"/>
      <c r="F67" s="91"/>
      <c r="G67" s="91"/>
      <c r="H67" s="356">
        <f aca="true" t="shared" si="1" ref="H67:H78">F67+G67</f>
        <v>0</v>
      </c>
      <c r="J67" s="45"/>
      <c r="K67" s="367"/>
      <c r="L67" s="60"/>
      <c r="M67" s="48"/>
      <c r="N67" s="48"/>
    </row>
    <row r="68" spans="2:9" ht="12.75">
      <c r="B68" s="388" t="s">
        <v>20</v>
      </c>
      <c r="C68" s="90"/>
      <c r="D68" s="175"/>
      <c r="E68" s="90"/>
      <c r="F68" s="152"/>
      <c r="G68" s="152"/>
      <c r="H68" s="356">
        <f t="shared" si="1"/>
        <v>0</v>
      </c>
      <c r="I68" s="275">
        <v>3</v>
      </c>
    </row>
    <row r="69" spans="2:14" ht="12.75">
      <c r="B69" s="390" t="s">
        <v>24</v>
      </c>
      <c r="C69" s="90"/>
      <c r="D69" s="91"/>
      <c r="E69" s="186"/>
      <c r="F69" s="582"/>
      <c r="G69" s="582"/>
      <c r="H69" s="356">
        <f t="shared" si="1"/>
        <v>0</v>
      </c>
      <c r="I69" s="225">
        <v>1</v>
      </c>
      <c r="J69" s="45"/>
      <c r="K69" s="367"/>
      <c r="L69" s="60"/>
      <c r="M69" s="62"/>
      <c r="N69" s="62"/>
    </row>
    <row r="70" spans="2:14" ht="12.75">
      <c r="B70" s="676" t="s">
        <v>25</v>
      </c>
      <c r="C70" s="140"/>
      <c r="D70" s="169"/>
      <c r="E70" s="168"/>
      <c r="F70" s="309"/>
      <c r="G70" s="309"/>
      <c r="H70" s="356">
        <f t="shared" si="1"/>
        <v>0</v>
      </c>
      <c r="J70" s="45"/>
      <c r="K70" s="367"/>
      <c r="L70" s="60"/>
      <c r="M70" s="62"/>
      <c r="N70" s="62"/>
    </row>
    <row r="71" spans="2:14" ht="12.75">
      <c r="B71" s="676" t="s">
        <v>27</v>
      </c>
      <c r="C71" s="140"/>
      <c r="D71" s="141"/>
      <c r="E71" s="140"/>
      <c r="F71" s="309"/>
      <c r="G71" s="309"/>
      <c r="H71" s="363">
        <f t="shared" si="1"/>
        <v>0</v>
      </c>
      <c r="J71" s="45"/>
      <c r="K71" s="367"/>
      <c r="L71" s="60"/>
      <c r="M71" s="62"/>
      <c r="N71" s="62"/>
    </row>
    <row r="72" spans="2:9" ht="12.75">
      <c r="B72" s="676" t="s">
        <v>29</v>
      </c>
      <c r="C72" s="215"/>
      <c r="D72" s="169"/>
      <c r="E72" s="215"/>
      <c r="F72" s="357"/>
      <c r="G72" s="357"/>
      <c r="H72" s="363">
        <f t="shared" si="1"/>
        <v>0</v>
      </c>
      <c r="I72" s="225">
        <v>2</v>
      </c>
    </row>
    <row r="73" spans="2:8" ht="12.75">
      <c r="B73" s="676" t="s">
        <v>30</v>
      </c>
      <c r="C73" s="140"/>
      <c r="D73" s="141"/>
      <c r="E73" s="168"/>
      <c r="F73" s="309"/>
      <c r="G73" s="309"/>
      <c r="H73" s="353">
        <f t="shared" si="1"/>
        <v>0</v>
      </c>
    </row>
    <row r="74" spans="2:8" ht="12.75">
      <c r="B74" s="676" t="s">
        <v>31</v>
      </c>
      <c r="C74" s="140"/>
      <c r="D74" s="169"/>
      <c r="E74" s="168"/>
      <c r="F74" s="309"/>
      <c r="G74" s="309"/>
      <c r="H74" s="353">
        <f t="shared" si="1"/>
        <v>0</v>
      </c>
    </row>
    <row r="75" spans="2:8" ht="12.75">
      <c r="B75" s="676" t="s">
        <v>33</v>
      </c>
      <c r="C75" s="140"/>
      <c r="D75" s="169"/>
      <c r="E75" s="168"/>
      <c r="F75" s="309"/>
      <c r="G75" s="309"/>
      <c r="H75" s="353">
        <f t="shared" si="1"/>
        <v>0</v>
      </c>
    </row>
    <row r="76" spans="2:8" ht="12.75">
      <c r="B76" s="676" t="s">
        <v>34</v>
      </c>
      <c r="C76" s="158"/>
      <c r="D76" s="159"/>
      <c r="E76" s="170"/>
      <c r="F76" s="309"/>
      <c r="G76" s="309"/>
      <c r="H76" s="353">
        <f t="shared" si="1"/>
        <v>0</v>
      </c>
    </row>
    <row r="77" spans="2:10" ht="12.75">
      <c r="B77" s="676" t="s">
        <v>36</v>
      </c>
      <c r="C77" s="140"/>
      <c r="D77" s="169"/>
      <c r="E77" s="168"/>
      <c r="F77" s="311"/>
      <c r="G77" s="311"/>
      <c r="H77" s="353">
        <f t="shared" si="1"/>
        <v>0</v>
      </c>
      <c r="J77" s="63"/>
    </row>
    <row r="78" spans="2:10" ht="12.75">
      <c r="B78" s="676" t="s">
        <v>37</v>
      </c>
      <c r="C78" s="140"/>
      <c r="D78" s="169"/>
      <c r="E78" s="168"/>
      <c r="F78" s="309"/>
      <c r="G78" s="309"/>
      <c r="H78" s="353">
        <f t="shared" si="1"/>
        <v>0</v>
      </c>
      <c r="J78" s="72"/>
    </row>
    <row r="79" spans="2:10" ht="12.75">
      <c r="B79" s="676"/>
      <c r="C79" s="158"/>
      <c r="D79" s="159"/>
      <c r="E79" s="158"/>
      <c r="F79" s="364"/>
      <c r="G79" s="364"/>
      <c r="H79" s="353" t="s">
        <v>73</v>
      </c>
      <c r="J79" s="63"/>
    </row>
    <row r="80" spans="2:14" ht="12.75">
      <c r="B80" s="676"/>
      <c r="C80" s="313"/>
      <c r="D80" s="309"/>
      <c r="E80" s="313"/>
      <c r="F80" s="310"/>
      <c r="G80" s="310"/>
      <c r="H80" s="353" t="s">
        <v>73</v>
      </c>
      <c r="I80" s="671"/>
      <c r="J80" s="46"/>
      <c r="K80" s="45"/>
      <c r="L80" s="46"/>
      <c r="M80" s="46"/>
      <c r="N80" s="187"/>
    </row>
    <row r="81" spans="2:14" ht="14.25">
      <c r="B81" s="448" t="s">
        <v>92</v>
      </c>
      <c r="C81" s="580"/>
      <c r="D81" s="581"/>
      <c r="E81" s="580"/>
      <c r="F81" s="581"/>
      <c r="G81" s="581"/>
      <c r="H81" s="449" t="s">
        <v>6</v>
      </c>
      <c r="J81" s="46"/>
      <c r="K81" s="45"/>
      <c r="L81" s="57"/>
      <c r="M81" s="57"/>
      <c r="N81" s="187"/>
    </row>
    <row r="82" spans="1:14" s="223" customFormat="1" ht="12.75">
      <c r="A82" s="668"/>
      <c r="B82" s="387" t="s">
        <v>17</v>
      </c>
      <c r="C82" s="162"/>
      <c r="D82" s="152"/>
      <c r="E82" s="162"/>
      <c r="F82" s="152"/>
      <c r="G82" s="152"/>
      <c r="H82" s="356">
        <f>F82+G82</f>
        <v>0</v>
      </c>
      <c r="I82" s="225"/>
      <c r="J82" s="57"/>
      <c r="K82" s="56"/>
      <c r="L82" s="57"/>
      <c r="M82" s="57"/>
      <c r="N82" s="187"/>
    </row>
    <row r="83" spans="1:14" s="223" customFormat="1" ht="12.75">
      <c r="A83" s="668"/>
      <c r="B83" s="388" t="s">
        <v>20</v>
      </c>
      <c r="C83" s="162"/>
      <c r="D83" s="152"/>
      <c r="E83" s="162"/>
      <c r="F83" s="194"/>
      <c r="G83" s="194"/>
      <c r="H83" s="356">
        <f>F83+G83</f>
        <v>0</v>
      </c>
      <c r="I83" s="275"/>
      <c r="J83" s="46"/>
      <c r="K83" s="45"/>
      <c r="L83" s="46"/>
      <c r="M83" s="46"/>
      <c r="N83" s="187"/>
    </row>
    <row r="84" spans="1:14" s="223" customFormat="1" ht="12.75">
      <c r="A84" s="668"/>
      <c r="B84" s="390" t="s">
        <v>24</v>
      </c>
      <c r="C84" s="221"/>
      <c r="D84" s="185"/>
      <c r="E84" s="162"/>
      <c r="F84" s="203"/>
      <c r="G84" s="203"/>
      <c r="H84" s="358">
        <f>F84+G84</f>
        <v>0</v>
      </c>
      <c r="I84" s="275"/>
      <c r="J84" s="46"/>
      <c r="K84" s="45"/>
      <c r="L84" s="46"/>
      <c r="M84" s="46"/>
      <c r="N84" s="187"/>
    </row>
    <row r="85" spans="1:14" s="223" customFormat="1" ht="12.75">
      <c r="A85" s="668"/>
      <c r="B85" s="586" t="s">
        <v>25</v>
      </c>
      <c r="C85" s="167"/>
      <c r="D85" s="157"/>
      <c r="E85" s="167"/>
      <c r="F85" s="585"/>
      <c r="G85" s="585"/>
      <c r="H85" s="356">
        <f>F85+G85</f>
        <v>0</v>
      </c>
      <c r="I85" s="275"/>
      <c r="J85" s="179"/>
      <c r="K85" s="188"/>
      <c r="L85" s="48"/>
      <c r="M85" s="48"/>
      <c r="N85" s="187"/>
    </row>
    <row r="86" spans="1:14" s="223" customFormat="1" ht="12.75">
      <c r="A86" s="668"/>
      <c r="B86" s="447"/>
      <c r="C86" s="37"/>
      <c r="D86" s="73"/>
      <c r="E86" s="37"/>
      <c r="F86" s="78"/>
      <c r="G86" s="78"/>
      <c r="H86" s="433"/>
      <c r="I86" s="275"/>
      <c r="J86" s="57"/>
      <c r="K86" s="56"/>
      <c r="L86" s="48"/>
      <c r="M86" s="48"/>
      <c r="N86" s="187"/>
    </row>
    <row r="87" spans="1:14" s="223" customFormat="1" ht="12.75">
      <c r="A87" s="668"/>
      <c r="B87" s="450" t="s">
        <v>62</v>
      </c>
      <c r="C87" s="439"/>
      <c r="D87" s="440"/>
      <c r="E87" s="439"/>
      <c r="F87" s="440"/>
      <c r="G87" s="440"/>
      <c r="H87" s="451"/>
      <c r="I87" s="275"/>
      <c r="J87" s="57"/>
      <c r="K87" s="56"/>
      <c r="L87" s="48"/>
      <c r="M87" s="48"/>
      <c r="N87" s="187"/>
    </row>
    <row r="88" spans="1:15" s="223" customFormat="1" ht="12.75">
      <c r="A88" s="668"/>
      <c r="B88" s="570" t="s">
        <v>17</v>
      </c>
      <c r="C88" s="575"/>
      <c r="D88" s="575"/>
      <c r="E88" s="575"/>
      <c r="F88" s="576"/>
      <c r="G88" s="576"/>
      <c r="H88" s="577">
        <f>SUM(H89:H91)</f>
        <v>0</v>
      </c>
      <c r="I88" s="275"/>
      <c r="J88" s="45"/>
      <c r="K88" s="46"/>
      <c r="L88" s="45"/>
      <c r="M88" s="61"/>
      <c r="N88" s="61"/>
      <c r="O88" s="110"/>
    </row>
    <row r="89" spans="1:15" s="223" customFormat="1" ht="12.75">
      <c r="A89" s="668"/>
      <c r="B89" s="395"/>
      <c r="C89" s="45"/>
      <c r="D89" s="46"/>
      <c r="E89" s="45"/>
      <c r="F89" s="61"/>
      <c r="G89" s="61"/>
      <c r="H89" s="396">
        <f>F89+G89</f>
        <v>0</v>
      </c>
      <c r="I89" s="275"/>
      <c r="J89" s="109"/>
      <c r="K89" s="110"/>
      <c r="L89" s="109"/>
      <c r="M89" s="61"/>
      <c r="N89" s="61"/>
      <c r="O89" s="110"/>
    </row>
    <row r="90" spans="2:15" ht="12.75">
      <c r="B90" s="395"/>
      <c r="C90" s="109"/>
      <c r="D90" s="110"/>
      <c r="E90" s="109"/>
      <c r="F90" s="61"/>
      <c r="G90" s="61"/>
      <c r="H90" s="396">
        <f>F90+G90</f>
        <v>0</v>
      </c>
      <c r="J90" s="60"/>
      <c r="K90" s="61"/>
      <c r="L90" s="60"/>
      <c r="M90" s="61"/>
      <c r="N90" s="61"/>
      <c r="O90" s="110"/>
    </row>
    <row r="91" spans="2:15" ht="12.75">
      <c r="B91" s="395"/>
      <c r="C91" s="60"/>
      <c r="D91" s="61"/>
      <c r="E91" s="60"/>
      <c r="F91" s="61"/>
      <c r="G91" s="61"/>
      <c r="H91" s="396">
        <f>F91+G91</f>
        <v>0</v>
      </c>
      <c r="J91" s="45"/>
      <c r="K91" s="46"/>
      <c r="L91" s="109"/>
      <c r="M91" s="57"/>
      <c r="N91" s="57"/>
      <c r="O91" s="57"/>
    </row>
    <row r="92" spans="2:15" ht="12.75">
      <c r="B92" s="395"/>
      <c r="C92" s="60"/>
      <c r="D92" s="61"/>
      <c r="E92" s="60"/>
      <c r="F92" s="61"/>
      <c r="G92" s="61"/>
      <c r="H92" s="396"/>
      <c r="J92" s="109"/>
      <c r="K92" s="110"/>
      <c r="L92" s="109"/>
      <c r="M92" s="61"/>
      <c r="N92" s="61"/>
      <c r="O92" s="110"/>
    </row>
    <row r="93" spans="2:15" ht="12.75">
      <c r="B93" s="570" t="s">
        <v>20</v>
      </c>
      <c r="C93" s="571"/>
      <c r="D93" s="572"/>
      <c r="E93" s="571"/>
      <c r="F93" s="572"/>
      <c r="G93" s="572"/>
      <c r="H93" s="573">
        <f>SUM(H94:H96)</f>
        <v>0</v>
      </c>
      <c r="J93" s="60"/>
      <c r="K93" s="46"/>
      <c r="L93" s="60"/>
      <c r="M93" s="61"/>
      <c r="N93" s="61"/>
      <c r="O93" s="110"/>
    </row>
    <row r="94" spans="2:16" ht="12.75">
      <c r="B94" s="395"/>
      <c r="C94" s="60"/>
      <c r="D94" s="46"/>
      <c r="E94" s="60"/>
      <c r="F94" s="110"/>
      <c r="G94" s="110"/>
      <c r="H94" s="396">
        <f>F94+G94</f>
        <v>0</v>
      </c>
      <c r="J94" s="60"/>
      <c r="K94" s="61"/>
      <c r="L94" s="60"/>
      <c r="M94" s="61"/>
      <c r="N94" s="61"/>
      <c r="O94" s="57"/>
      <c r="P94" s="8"/>
    </row>
    <row r="95" spans="2:16" ht="12.75">
      <c r="B95" s="395"/>
      <c r="C95" s="45"/>
      <c r="D95" s="46"/>
      <c r="E95" s="45"/>
      <c r="F95" s="46"/>
      <c r="G95" s="46"/>
      <c r="H95" s="677">
        <f>F95+G95</f>
        <v>0</v>
      </c>
      <c r="J95" s="60"/>
      <c r="K95" s="61"/>
      <c r="L95" s="60"/>
      <c r="M95" s="61"/>
      <c r="N95" s="61"/>
      <c r="O95" s="110"/>
      <c r="P95" s="8"/>
    </row>
    <row r="96" spans="2:16" ht="12.75">
      <c r="B96" s="395"/>
      <c r="C96" s="60"/>
      <c r="D96" s="46"/>
      <c r="E96" s="60"/>
      <c r="F96" s="110"/>
      <c r="G96" s="110"/>
      <c r="H96" s="396">
        <f>F96+G96</f>
        <v>0</v>
      </c>
      <c r="J96" s="60"/>
      <c r="K96" s="46"/>
      <c r="L96" s="60"/>
      <c r="M96" s="61"/>
      <c r="N96" s="61"/>
      <c r="O96" s="110"/>
      <c r="P96" s="8"/>
    </row>
    <row r="97" spans="2:16" ht="12.75">
      <c r="B97" s="395"/>
      <c r="C97" s="60"/>
      <c r="D97" s="61"/>
      <c r="E97" s="60"/>
      <c r="F97" s="61"/>
      <c r="G97" s="61"/>
      <c r="H97" s="396"/>
      <c r="I97" s="275"/>
      <c r="J97" s="60"/>
      <c r="K97" s="46"/>
      <c r="L97" s="60"/>
      <c r="M97" s="61"/>
      <c r="N97" s="61"/>
      <c r="O97" s="110"/>
      <c r="P97" s="8"/>
    </row>
    <row r="98" spans="2:16" ht="12.75">
      <c r="B98" s="570"/>
      <c r="C98" s="571"/>
      <c r="D98" s="572"/>
      <c r="E98" s="571"/>
      <c r="F98" s="572"/>
      <c r="G98" s="572"/>
      <c r="H98" s="573" t="s">
        <v>73</v>
      </c>
      <c r="I98" s="275"/>
      <c r="J98" s="60"/>
      <c r="K98" s="46"/>
      <c r="L98" s="60"/>
      <c r="M98" s="110"/>
      <c r="N98" s="110"/>
      <c r="O98" s="110"/>
      <c r="P98" s="8"/>
    </row>
    <row r="99" spans="2:16" ht="12.75">
      <c r="B99" s="395"/>
      <c r="C99" s="60"/>
      <c r="D99" s="46"/>
      <c r="E99" s="60"/>
      <c r="F99" s="61"/>
      <c r="G99" s="61"/>
      <c r="H99" s="396">
        <f>F99+G99</f>
        <v>0</v>
      </c>
      <c r="I99" s="275"/>
      <c r="J99" s="45"/>
      <c r="K99" s="46"/>
      <c r="L99" s="45"/>
      <c r="M99" s="46"/>
      <c r="N99" s="46"/>
      <c r="O99" s="57"/>
      <c r="P99" s="8"/>
    </row>
    <row r="100" spans="2:16" ht="12.75">
      <c r="B100" s="395"/>
      <c r="C100" s="60"/>
      <c r="D100" s="61"/>
      <c r="E100" s="60"/>
      <c r="F100" s="61"/>
      <c r="G100" s="61"/>
      <c r="H100" s="396">
        <f>F100+G100</f>
        <v>0</v>
      </c>
      <c r="I100" s="275"/>
      <c r="J100" s="60"/>
      <c r="K100" s="46"/>
      <c r="L100" s="60"/>
      <c r="M100" s="110"/>
      <c r="N100" s="110"/>
      <c r="O100" s="110"/>
      <c r="P100" s="8"/>
    </row>
    <row r="101" spans="2:16" ht="12.75">
      <c r="B101" s="395"/>
      <c r="C101" s="45"/>
      <c r="D101" s="46"/>
      <c r="E101" s="45"/>
      <c r="F101" s="46"/>
      <c r="G101" s="46"/>
      <c r="H101" s="396">
        <f>F101+G101</f>
        <v>0</v>
      </c>
      <c r="I101" s="275"/>
      <c r="J101" s="60"/>
      <c r="K101" s="46"/>
      <c r="L101" s="60"/>
      <c r="M101" s="61"/>
      <c r="N101" s="61"/>
      <c r="O101" s="110"/>
      <c r="P101" s="8"/>
    </row>
    <row r="102" spans="2:16" ht="13.5" thickBot="1">
      <c r="B102" s="398"/>
      <c r="C102" s="454"/>
      <c r="D102" s="437"/>
      <c r="E102" s="454"/>
      <c r="F102" s="455"/>
      <c r="G102" s="455"/>
      <c r="H102" s="402"/>
      <c r="I102" s="275"/>
      <c r="J102" s="60"/>
      <c r="K102" s="61"/>
      <c r="L102" s="60"/>
      <c r="M102" s="61"/>
      <c r="N102" s="61"/>
      <c r="O102" s="110"/>
      <c r="P102" s="8"/>
    </row>
    <row r="103" spans="2:16" ht="13.5" thickBot="1">
      <c r="B103" s="1"/>
      <c r="C103" s="60"/>
      <c r="D103" s="61"/>
      <c r="E103" s="60"/>
      <c r="F103" s="61"/>
      <c r="G103" s="61"/>
      <c r="H103" s="110"/>
      <c r="I103" s="275"/>
      <c r="J103" s="72"/>
      <c r="K103" s="73"/>
      <c r="L103" s="72"/>
      <c r="M103" s="73"/>
      <c r="N103" s="73"/>
      <c r="O103" s="38"/>
      <c r="P103" s="8"/>
    </row>
    <row r="104" spans="2:9" ht="14.25">
      <c r="B104" s="466" t="s">
        <v>94</v>
      </c>
      <c r="C104" s="467"/>
      <c r="D104" s="468"/>
      <c r="E104" s="469"/>
      <c r="F104" s="470"/>
      <c r="G104" s="470"/>
      <c r="H104" s="471" t="s">
        <v>6</v>
      </c>
      <c r="I104" s="275"/>
    </row>
    <row r="105" spans="2:9" ht="12.75">
      <c r="B105" s="387" t="s">
        <v>17</v>
      </c>
      <c r="C105" s="90"/>
      <c r="D105" s="175"/>
      <c r="E105" s="90"/>
      <c r="F105" s="152"/>
      <c r="G105" s="152"/>
      <c r="H105" s="356">
        <f aca="true" t="shared" si="2" ref="H105:H112">F105+G105</f>
        <v>0</v>
      </c>
      <c r="I105" s="275"/>
    </row>
    <row r="106" spans="2:9" ht="12.75">
      <c r="B106" s="388" t="s">
        <v>20</v>
      </c>
      <c r="C106" s="90"/>
      <c r="D106" s="175"/>
      <c r="E106" s="90"/>
      <c r="F106" s="152"/>
      <c r="G106" s="152"/>
      <c r="H106" s="356">
        <f t="shared" si="2"/>
        <v>0</v>
      </c>
      <c r="I106" s="275"/>
    </row>
    <row r="107" spans="2:9" ht="12.75">
      <c r="B107" s="390" t="s">
        <v>24</v>
      </c>
      <c r="C107" s="90"/>
      <c r="D107" s="175"/>
      <c r="E107" s="90"/>
      <c r="F107" s="152"/>
      <c r="G107" s="152"/>
      <c r="H107" s="356">
        <f t="shared" si="2"/>
        <v>0</v>
      </c>
      <c r="I107" s="275"/>
    </row>
    <row r="108" spans="2:8" ht="12.75">
      <c r="B108" s="359" t="s">
        <v>25</v>
      </c>
      <c r="C108" s="140"/>
      <c r="D108" s="169"/>
      <c r="E108" s="140"/>
      <c r="F108" s="157"/>
      <c r="G108" s="157"/>
      <c r="H108" s="356">
        <f t="shared" si="2"/>
        <v>0</v>
      </c>
    </row>
    <row r="109" spans="2:8" ht="12.75">
      <c r="B109" s="359" t="s">
        <v>27</v>
      </c>
      <c r="C109" s="140"/>
      <c r="D109" s="169"/>
      <c r="E109" s="140"/>
      <c r="F109" s="157"/>
      <c r="G109" s="157"/>
      <c r="H109" s="356">
        <f t="shared" si="2"/>
        <v>0</v>
      </c>
    </row>
    <row r="110" spans="2:9" ht="12.75">
      <c r="B110" s="359" t="s">
        <v>29</v>
      </c>
      <c r="C110" s="140"/>
      <c r="D110" s="169"/>
      <c r="E110" s="140"/>
      <c r="F110" s="141"/>
      <c r="G110" s="141"/>
      <c r="H110" s="356">
        <f t="shared" si="2"/>
        <v>0</v>
      </c>
      <c r="I110" s="275"/>
    </row>
    <row r="111" spans="2:9" ht="12.75">
      <c r="B111" s="359" t="s">
        <v>30</v>
      </c>
      <c r="C111" s="140"/>
      <c r="D111" s="169"/>
      <c r="E111" s="140"/>
      <c r="F111" s="157"/>
      <c r="G111" s="157"/>
      <c r="H111" s="356">
        <f t="shared" si="2"/>
        <v>0</v>
      </c>
      <c r="I111" s="275"/>
    </row>
    <row r="112" spans="2:9" ht="12.75">
      <c r="B112" s="359" t="s">
        <v>31</v>
      </c>
      <c r="C112" s="140"/>
      <c r="D112" s="141"/>
      <c r="E112" s="140"/>
      <c r="F112" s="141"/>
      <c r="G112" s="141"/>
      <c r="H112" s="356">
        <f t="shared" si="2"/>
        <v>0</v>
      </c>
      <c r="I112" s="275"/>
    </row>
    <row r="113" spans="2:9" ht="12.75">
      <c r="B113" s="359"/>
      <c r="C113" s="313"/>
      <c r="D113" s="357"/>
      <c r="E113" s="313"/>
      <c r="F113" s="331"/>
      <c r="G113" s="331"/>
      <c r="H113" s="356" t="s">
        <v>73</v>
      </c>
      <c r="I113" s="275"/>
    </row>
    <row r="114" spans="2:8" ht="14.25">
      <c r="B114" s="473" t="s">
        <v>96</v>
      </c>
      <c r="C114" s="566"/>
      <c r="D114" s="563"/>
      <c r="E114" s="564"/>
      <c r="F114" s="565"/>
      <c r="G114" s="565"/>
      <c r="H114" s="474" t="s">
        <v>6</v>
      </c>
    </row>
    <row r="115" spans="2:8" ht="12.75">
      <c r="B115" s="387" t="s">
        <v>17</v>
      </c>
      <c r="C115" s="90"/>
      <c r="D115" s="175"/>
      <c r="E115" s="90"/>
      <c r="F115" s="152"/>
      <c r="G115" s="152"/>
      <c r="H115" s="356">
        <f>F115+G115</f>
        <v>0</v>
      </c>
    </row>
    <row r="116" spans="2:8" ht="12.75">
      <c r="B116" s="388" t="s">
        <v>20</v>
      </c>
      <c r="C116" s="90"/>
      <c r="D116" s="175"/>
      <c r="E116" s="90"/>
      <c r="F116" s="152"/>
      <c r="G116" s="152"/>
      <c r="H116" s="356">
        <f>F116+G116</f>
        <v>0</v>
      </c>
    </row>
    <row r="117" spans="2:8" ht="12.75">
      <c r="B117" s="390" t="s">
        <v>24</v>
      </c>
      <c r="C117" s="90"/>
      <c r="D117" s="175"/>
      <c r="E117" s="90"/>
      <c r="F117" s="152"/>
      <c r="G117" s="152"/>
      <c r="H117" s="356">
        <f>F117+G117</f>
        <v>0</v>
      </c>
    </row>
    <row r="118" spans="2:8" ht="12.75">
      <c r="B118" s="666" t="s">
        <v>25</v>
      </c>
      <c r="C118" s="140"/>
      <c r="D118" s="169"/>
      <c r="E118" s="140"/>
      <c r="F118" s="152"/>
      <c r="G118" s="152"/>
      <c r="H118" s="356">
        <f>F118+G118</f>
        <v>0</v>
      </c>
    </row>
    <row r="119" spans="2:8" ht="12.75">
      <c r="B119" s="578" t="s">
        <v>27</v>
      </c>
      <c r="C119" s="140"/>
      <c r="D119" s="169"/>
      <c r="E119" s="140"/>
      <c r="F119" s="152"/>
      <c r="G119" s="152"/>
      <c r="H119" s="356">
        <f>F119+G119</f>
        <v>0</v>
      </c>
    </row>
    <row r="120" spans="2:8" ht="12.75">
      <c r="B120" s="475" t="s">
        <v>62</v>
      </c>
      <c r="C120" s="464"/>
      <c r="D120" s="465"/>
      <c r="E120" s="464"/>
      <c r="F120" s="465"/>
      <c r="G120" s="465"/>
      <c r="H120" s="476"/>
    </row>
    <row r="121" spans="2:8" ht="12.75">
      <c r="B121" s="574" t="s">
        <v>17</v>
      </c>
      <c r="C121" s="575"/>
      <c r="D121" s="575"/>
      <c r="E121" s="575"/>
      <c r="F121" s="576"/>
      <c r="G121" s="576"/>
      <c r="H121" s="577">
        <f>SUM(H122:H124)</f>
        <v>0</v>
      </c>
    </row>
    <row r="122" spans="2:15" ht="12.75">
      <c r="B122" s="395"/>
      <c r="C122" s="60"/>
      <c r="D122" s="46"/>
      <c r="E122" s="60"/>
      <c r="F122" s="110"/>
      <c r="G122" s="110"/>
      <c r="H122" s="396">
        <f>F122+G122</f>
        <v>0</v>
      </c>
      <c r="J122" s="60"/>
      <c r="K122" s="46"/>
      <c r="L122" s="60"/>
      <c r="M122" s="110"/>
      <c r="N122" s="110"/>
      <c r="O122" s="182"/>
    </row>
    <row r="123" spans="2:15" ht="12.75">
      <c r="B123" s="395"/>
      <c r="C123" s="60"/>
      <c r="D123" s="46"/>
      <c r="E123" s="60"/>
      <c r="F123" s="110"/>
      <c r="G123" s="110"/>
      <c r="H123" s="396">
        <f>F123+G123</f>
        <v>0</v>
      </c>
      <c r="J123" s="60"/>
      <c r="K123" s="46"/>
      <c r="L123" s="60"/>
      <c r="M123" s="110"/>
      <c r="N123" s="110"/>
      <c r="O123" s="182"/>
    </row>
    <row r="124" spans="2:15" ht="12.75">
      <c r="B124" s="395"/>
      <c r="C124" s="60"/>
      <c r="D124" s="46"/>
      <c r="E124" s="60"/>
      <c r="F124" s="110"/>
      <c r="G124" s="110"/>
      <c r="H124" s="396">
        <f>F124+G124</f>
        <v>0</v>
      </c>
      <c r="J124" s="60"/>
      <c r="K124" s="46"/>
      <c r="L124" s="60"/>
      <c r="M124" s="110"/>
      <c r="N124" s="110"/>
      <c r="O124" s="182"/>
    </row>
    <row r="125" spans="2:15" ht="12.75">
      <c r="B125" s="395"/>
      <c r="C125" s="37"/>
      <c r="D125" s="37"/>
      <c r="E125" s="37"/>
      <c r="F125" s="78"/>
      <c r="G125" s="78"/>
      <c r="H125" s="472"/>
      <c r="J125" s="60"/>
      <c r="K125" s="46"/>
      <c r="L125" s="60"/>
      <c r="M125" s="110"/>
      <c r="N125" s="110"/>
      <c r="O125" s="182"/>
    </row>
    <row r="126" spans="2:15" ht="12.75">
      <c r="B126" s="570" t="s">
        <v>20</v>
      </c>
      <c r="C126" s="571"/>
      <c r="D126" s="571"/>
      <c r="E126" s="571"/>
      <c r="F126" s="572"/>
      <c r="G126" s="572"/>
      <c r="H126" s="573">
        <f>SUM(H127:H129)</f>
        <v>0</v>
      </c>
      <c r="J126" s="60"/>
      <c r="K126" s="46"/>
      <c r="L126" s="60"/>
      <c r="M126" s="110"/>
      <c r="N126" s="110"/>
      <c r="O126" s="182"/>
    </row>
    <row r="127" spans="2:15" ht="12.75">
      <c r="B127" s="395"/>
      <c r="C127" s="60"/>
      <c r="D127" s="46"/>
      <c r="E127" s="60"/>
      <c r="F127" s="110"/>
      <c r="G127" s="110"/>
      <c r="H127" s="396">
        <f>F127+G127</f>
        <v>0</v>
      </c>
      <c r="J127" s="60"/>
      <c r="K127" s="46"/>
      <c r="L127" s="60"/>
      <c r="M127" s="110"/>
      <c r="N127" s="110"/>
      <c r="O127" s="182"/>
    </row>
    <row r="128" spans="2:15" ht="12.75">
      <c r="B128" s="395"/>
      <c r="C128" s="60"/>
      <c r="D128" s="46"/>
      <c r="E128" s="60"/>
      <c r="F128" s="110"/>
      <c r="G128" s="110"/>
      <c r="H128" s="396">
        <f>F128+G128</f>
        <v>0</v>
      </c>
      <c r="J128" s="60"/>
      <c r="K128" s="46"/>
      <c r="L128" s="60"/>
      <c r="M128" s="61"/>
      <c r="N128" s="61"/>
      <c r="O128" s="182"/>
    </row>
    <row r="129" spans="2:15" ht="12.75">
      <c r="B129" s="395"/>
      <c r="C129" s="60"/>
      <c r="D129" s="46"/>
      <c r="E129" s="60"/>
      <c r="F129" s="110"/>
      <c r="G129" s="110"/>
      <c r="H129" s="396">
        <f>F129+G129</f>
        <v>0</v>
      </c>
      <c r="J129" s="60"/>
      <c r="K129" s="46"/>
      <c r="L129" s="60"/>
      <c r="M129" s="110"/>
      <c r="N129" s="110"/>
      <c r="O129" s="182"/>
    </row>
    <row r="130" spans="2:15" ht="12.75">
      <c r="B130" s="395"/>
      <c r="C130" s="37"/>
      <c r="D130" s="37"/>
      <c r="E130" s="37"/>
      <c r="F130" s="78"/>
      <c r="G130" s="78"/>
      <c r="H130" s="472"/>
      <c r="J130" s="60"/>
      <c r="K130" s="46"/>
      <c r="L130" s="60"/>
      <c r="M130" s="110"/>
      <c r="N130" s="110"/>
      <c r="O130" s="182"/>
    </row>
    <row r="131" spans="2:15" ht="12.75">
      <c r="B131" s="570" t="s">
        <v>24</v>
      </c>
      <c r="C131" s="571"/>
      <c r="D131" s="571"/>
      <c r="E131" s="571"/>
      <c r="F131" s="572"/>
      <c r="G131" s="572"/>
      <c r="H131" s="573">
        <f>SUM(H132:H134)</f>
        <v>0</v>
      </c>
      <c r="J131" s="60"/>
      <c r="K131" s="61"/>
      <c r="L131" s="60"/>
      <c r="M131" s="61"/>
      <c r="N131" s="61"/>
      <c r="O131" s="182"/>
    </row>
    <row r="132" spans="2:15" ht="12.75">
      <c r="B132" s="395"/>
      <c r="C132" s="60"/>
      <c r="D132" s="46"/>
      <c r="E132" s="60"/>
      <c r="F132" s="110"/>
      <c r="G132" s="110"/>
      <c r="H132" s="396">
        <f>F132+G132</f>
        <v>0</v>
      </c>
      <c r="J132" s="60"/>
      <c r="K132" s="46"/>
      <c r="L132" s="60"/>
      <c r="M132" s="110"/>
      <c r="N132" s="110"/>
      <c r="O132" s="182"/>
    </row>
    <row r="133" spans="2:15" ht="12.75">
      <c r="B133" s="395"/>
      <c r="C133" s="60"/>
      <c r="D133" s="46"/>
      <c r="E133" s="60"/>
      <c r="F133" s="110"/>
      <c r="G133" s="110"/>
      <c r="H133" s="396">
        <f>F133+G133</f>
        <v>0</v>
      </c>
      <c r="J133" s="60"/>
      <c r="K133" s="46"/>
      <c r="L133" s="60"/>
      <c r="M133" s="110"/>
      <c r="N133" s="110"/>
      <c r="O133" s="182"/>
    </row>
    <row r="134" spans="2:15" ht="12.75">
      <c r="B134" s="395"/>
      <c r="C134" s="60"/>
      <c r="D134" s="61"/>
      <c r="E134" s="60"/>
      <c r="F134" s="61"/>
      <c r="G134" s="61"/>
      <c r="H134" s="396">
        <f>F134+G134</f>
        <v>0</v>
      </c>
      <c r="J134" s="60"/>
      <c r="K134" s="46"/>
      <c r="L134" s="60"/>
      <c r="M134" s="110"/>
      <c r="N134" s="110"/>
      <c r="O134" s="182"/>
    </row>
    <row r="135" spans="2:8" ht="13.5" thickBot="1">
      <c r="B135" s="567"/>
      <c r="C135" s="568"/>
      <c r="D135" s="568"/>
      <c r="E135" s="568"/>
      <c r="F135" s="568"/>
      <c r="G135" s="568"/>
      <c r="H135" s="569"/>
    </row>
  </sheetData>
  <sheetProtection/>
  <printOptions/>
  <pageMargins left="0.6298611111111111" right="0.37986111111111115" top="0.3125" bottom="0.23333333333333334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40"/>
  <sheetViews>
    <sheetView zoomScalePageLayoutView="0" workbookViewId="0" topLeftCell="B1">
      <selection activeCell="O23" sqref="O23"/>
    </sheetView>
  </sheetViews>
  <sheetFormatPr defaultColWidth="9.00390625" defaultRowHeight="12.75"/>
  <cols>
    <col min="1" max="1" width="0.6171875" style="224" hidden="1" customWidth="1"/>
    <col min="2" max="10" width="9.125" style="224" customWidth="1"/>
    <col min="11" max="11" width="15.00390625" style="224" customWidth="1"/>
    <col min="12" max="12" width="1.25" style="224" customWidth="1"/>
    <col min="13" max="16384" width="9.125" style="224" customWidth="1"/>
  </cols>
  <sheetData>
    <row r="2" spans="2:11" ht="12.75">
      <c r="B2" s="748"/>
      <c r="C2" s="749"/>
      <c r="D2" s="749"/>
      <c r="E2" s="749"/>
      <c r="F2" s="749"/>
      <c r="G2" s="749"/>
      <c r="H2" s="749"/>
      <c r="I2" s="749"/>
      <c r="J2" s="749"/>
      <c r="K2" s="750"/>
    </row>
    <row r="3" spans="2:11" ht="18">
      <c r="B3" s="751" t="s">
        <v>142</v>
      </c>
      <c r="C3" s="752"/>
      <c r="D3" s="752"/>
      <c r="E3" s="752"/>
      <c r="F3" s="752"/>
      <c r="G3" s="752"/>
      <c r="H3" s="752"/>
      <c r="I3" s="752"/>
      <c r="J3" s="752"/>
      <c r="K3" s="753"/>
    </row>
    <row r="4" spans="2:11" ht="12.75">
      <c r="B4" s="754"/>
      <c r="C4" s="752"/>
      <c r="D4" s="752"/>
      <c r="E4" s="752"/>
      <c r="F4" s="752"/>
      <c r="G4" s="752"/>
      <c r="H4" s="752"/>
      <c r="I4" s="752"/>
      <c r="J4" s="752"/>
      <c r="K4" s="753"/>
    </row>
    <row r="5" spans="2:11" ht="12.75">
      <c r="B5" s="754"/>
      <c r="C5" s="752"/>
      <c r="D5" s="752"/>
      <c r="E5" s="752"/>
      <c r="F5" s="752"/>
      <c r="G5" s="752"/>
      <c r="H5" s="752"/>
      <c r="I5" s="752"/>
      <c r="J5" s="752"/>
      <c r="K5" s="753"/>
    </row>
    <row r="6" spans="2:11" ht="12.75">
      <c r="B6" s="755" t="s">
        <v>140</v>
      </c>
      <c r="C6" s="752"/>
      <c r="D6" s="752"/>
      <c r="E6" s="752"/>
      <c r="F6" s="752"/>
      <c r="G6" s="752"/>
      <c r="H6" s="752"/>
      <c r="I6" s="752"/>
      <c r="J6" s="752"/>
      <c r="K6" s="753"/>
    </row>
    <row r="7" spans="2:11" ht="12.75">
      <c r="B7" s="754"/>
      <c r="C7" s="756" t="s">
        <v>143</v>
      </c>
      <c r="D7" s="752"/>
      <c r="E7" s="752"/>
      <c r="F7" s="752"/>
      <c r="G7" s="752"/>
      <c r="H7" s="752"/>
      <c r="I7" s="752"/>
      <c r="J7" s="752"/>
      <c r="K7" s="753"/>
    </row>
    <row r="8" spans="2:11" ht="12.75">
      <c r="B8" s="754"/>
      <c r="C8" s="756" t="s">
        <v>144</v>
      </c>
      <c r="D8" s="752"/>
      <c r="E8" s="752"/>
      <c r="F8" s="752"/>
      <c r="G8" s="752"/>
      <c r="H8" s="752"/>
      <c r="I8" s="752"/>
      <c r="J8" s="752"/>
      <c r="K8" s="753"/>
    </row>
    <row r="9" spans="2:11" ht="12.75">
      <c r="B9" s="754"/>
      <c r="C9" s="756" t="s">
        <v>145</v>
      </c>
      <c r="D9" s="752"/>
      <c r="E9" s="752"/>
      <c r="F9" s="752"/>
      <c r="G9" s="752"/>
      <c r="H9" s="752"/>
      <c r="I9" s="752"/>
      <c r="J9" s="752"/>
      <c r="K9" s="753"/>
    </row>
    <row r="10" spans="2:11" ht="12.75">
      <c r="B10" s="754"/>
      <c r="C10" s="752"/>
      <c r="D10" s="752"/>
      <c r="E10" s="752"/>
      <c r="F10" s="752"/>
      <c r="G10" s="752"/>
      <c r="H10" s="752"/>
      <c r="I10" s="752"/>
      <c r="J10" s="752"/>
      <c r="K10" s="753"/>
    </row>
    <row r="11" spans="2:11" ht="12.75">
      <c r="B11" s="755" t="s">
        <v>105</v>
      </c>
      <c r="C11" s="752"/>
      <c r="D11" s="752"/>
      <c r="E11" s="752"/>
      <c r="F11" s="752"/>
      <c r="G11" s="752"/>
      <c r="H11" s="752"/>
      <c r="I11" s="752"/>
      <c r="J11" s="752"/>
      <c r="K11" s="753"/>
    </row>
    <row r="12" spans="2:11" ht="12.75">
      <c r="B12" s="754"/>
      <c r="C12" s="752"/>
      <c r="D12" s="752"/>
      <c r="E12" s="752"/>
      <c r="F12" s="752"/>
      <c r="G12" s="752"/>
      <c r="H12" s="752"/>
      <c r="I12" s="752"/>
      <c r="J12" s="752"/>
      <c r="K12" s="753"/>
    </row>
    <row r="13" spans="2:11" ht="12.75">
      <c r="B13" s="755" t="s">
        <v>151</v>
      </c>
      <c r="C13" s="752"/>
      <c r="D13" s="752"/>
      <c r="E13" s="752"/>
      <c r="F13" s="752"/>
      <c r="G13" s="752"/>
      <c r="H13" s="752"/>
      <c r="I13" s="752"/>
      <c r="J13" s="752"/>
      <c r="K13" s="753"/>
    </row>
    <row r="14" spans="2:11" ht="12.75">
      <c r="B14" s="755" t="s">
        <v>157</v>
      </c>
      <c r="C14" s="752"/>
      <c r="D14" s="752"/>
      <c r="E14" s="752"/>
      <c r="F14" s="752"/>
      <c r="G14" s="752"/>
      <c r="H14" s="752"/>
      <c r="I14" s="752"/>
      <c r="J14" s="752"/>
      <c r="K14" s="753"/>
    </row>
    <row r="15" spans="2:11" ht="12.75">
      <c r="B15" s="754"/>
      <c r="C15" s="752"/>
      <c r="D15" s="752"/>
      <c r="E15" s="752"/>
      <c r="F15" s="752"/>
      <c r="G15" s="752"/>
      <c r="H15" s="752"/>
      <c r="I15" s="752"/>
      <c r="J15" s="752"/>
      <c r="K15" s="753"/>
    </row>
    <row r="16" spans="2:11" ht="12.75">
      <c r="B16" s="755" t="s">
        <v>141</v>
      </c>
      <c r="C16" s="752"/>
      <c r="D16" s="752"/>
      <c r="E16" s="752"/>
      <c r="F16" s="752"/>
      <c r="G16" s="752"/>
      <c r="H16" s="752"/>
      <c r="I16" s="752"/>
      <c r="J16" s="752"/>
      <c r="K16" s="753"/>
    </row>
    <row r="17" spans="2:11" ht="12.75">
      <c r="B17" s="754"/>
      <c r="C17" s="752"/>
      <c r="D17" s="752"/>
      <c r="E17" s="752"/>
      <c r="F17" s="752"/>
      <c r="G17" s="752"/>
      <c r="H17" s="752"/>
      <c r="I17" s="752"/>
      <c r="J17" s="752"/>
      <c r="K17" s="753"/>
    </row>
    <row r="18" spans="2:11" ht="12.75">
      <c r="B18" s="755" t="s">
        <v>167</v>
      </c>
      <c r="C18" s="752"/>
      <c r="D18" s="752"/>
      <c r="E18" s="752"/>
      <c r="F18" s="752"/>
      <c r="G18" s="752"/>
      <c r="H18" s="752"/>
      <c r="I18" s="752"/>
      <c r="J18" s="752"/>
      <c r="K18" s="753"/>
    </row>
    <row r="19" spans="2:11" ht="12.75">
      <c r="B19" s="754"/>
      <c r="C19" s="752"/>
      <c r="D19" s="752"/>
      <c r="E19" s="752"/>
      <c r="F19" s="752"/>
      <c r="G19" s="752"/>
      <c r="H19" s="752"/>
      <c r="I19" s="752"/>
      <c r="J19" s="752"/>
      <c r="K19" s="753"/>
    </row>
    <row r="20" spans="2:11" ht="12.75">
      <c r="B20" s="755" t="s">
        <v>146</v>
      </c>
      <c r="C20" s="752"/>
      <c r="D20" s="752"/>
      <c r="E20" s="752"/>
      <c r="F20" s="752"/>
      <c r="G20" s="752"/>
      <c r="H20" s="752"/>
      <c r="I20" s="752"/>
      <c r="J20" s="752"/>
      <c r="K20" s="753"/>
    </row>
    <row r="21" spans="2:11" ht="12.75">
      <c r="B21" s="755" t="s">
        <v>147</v>
      </c>
      <c r="C21" s="752"/>
      <c r="D21" s="752"/>
      <c r="E21" s="752"/>
      <c r="F21" s="752"/>
      <c r="G21" s="752"/>
      <c r="H21" s="752"/>
      <c r="I21" s="752"/>
      <c r="J21" s="752"/>
      <c r="K21" s="753"/>
    </row>
    <row r="22" spans="2:11" ht="12.75">
      <c r="B22" s="755" t="s">
        <v>158</v>
      </c>
      <c r="C22" s="752"/>
      <c r="D22" s="752"/>
      <c r="E22" s="752"/>
      <c r="F22" s="752"/>
      <c r="G22" s="752"/>
      <c r="H22" s="752"/>
      <c r="I22" s="752"/>
      <c r="J22" s="752"/>
      <c r="K22" s="753"/>
    </row>
    <row r="23" spans="2:11" ht="12.75">
      <c r="B23" s="754"/>
      <c r="C23" s="752"/>
      <c r="D23" s="752"/>
      <c r="E23" s="752"/>
      <c r="F23" s="752"/>
      <c r="G23" s="752"/>
      <c r="H23" s="752"/>
      <c r="I23" s="752"/>
      <c r="J23" s="752"/>
      <c r="K23" s="753"/>
    </row>
    <row r="24" spans="2:11" ht="12.75">
      <c r="B24" s="755" t="s">
        <v>148</v>
      </c>
      <c r="C24" s="752"/>
      <c r="D24" s="752"/>
      <c r="E24" s="752"/>
      <c r="F24" s="752"/>
      <c r="G24" s="752"/>
      <c r="H24" s="752"/>
      <c r="I24" s="752"/>
      <c r="J24" s="752"/>
      <c r="K24" s="753"/>
    </row>
    <row r="25" spans="2:11" ht="12.75">
      <c r="B25" s="754" t="s">
        <v>64</v>
      </c>
      <c r="C25" s="752"/>
      <c r="D25" s="752"/>
      <c r="E25" s="752"/>
      <c r="F25" s="752"/>
      <c r="G25" s="752"/>
      <c r="H25" s="752"/>
      <c r="I25" s="752"/>
      <c r="J25" s="752"/>
      <c r="K25" s="753"/>
    </row>
    <row r="26" spans="2:11" ht="12.75">
      <c r="B26" s="755" t="s">
        <v>149</v>
      </c>
      <c r="C26" s="752"/>
      <c r="D26" s="752"/>
      <c r="E26" s="752"/>
      <c r="F26" s="752"/>
      <c r="G26" s="752"/>
      <c r="H26" s="752"/>
      <c r="I26" s="752"/>
      <c r="J26" s="752"/>
      <c r="K26" s="753"/>
    </row>
    <row r="27" spans="2:11" ht="12.75">
      <c r="B27" s="754"/>
      <c r="C27" s="752"/>
      <c r="D27" s="752"/>
      <c r="E27" s="752"/>
      <c r="F27" s="752"/>
      <c r="G27" s="752"/>
      <c r="H27" s="752"/>
      <c r="I27" s="752"/>
      <c r="J27" s="752"/>
      <c r="K27" s="753"/>
    </row>
    <row r="28" spans="2:11" ht="12.75">
      <c r="B28" s="755" t="s">
        <v>150</v>
      </c>
      <c r="C28" s="752"/>
      <c r="D28" s="752"/>
      <c r="E28" s="752"/>
      <c r="F28" s="752"/>
      <c r="G28" s="752"/>
      <c r="H28" s="752"/>
      <c r="I28" s="752"/>
      <c r="J28" s="752"/>
      <c r="K28" s="753"/>
    </row>
    <row r="29" spans="2:11" ht="12.75">
      <c r="B29" s="754"/>
      <c r="C29" s="757"/>
      <c r="D29" s="752"/>
      <c r="E29" s="752"/>
      <c r="F29" s="752"/>
      <c r="G29" s="752"/>
      <c r="H29" s="752"/>
      <c r="I29" s="752"/>
      <c r="J29" s="752"/>
      <c r="K29" s="753"/>
    </row>
    <row r="30" spans="2:11" ht="12.75">
      <c r="B30" s="755" t="s">
        <v>152</v>
      </c>
      <c r="C30" s="752"/>
      <c r="D30" s="752"/>
      <c r="E30" s="752"/>
      <c r="F30" s="752"/>
      <c r="G30" s="752"/>
      <c r="H30" s="752"/>
      <c r="I30" s="752"/>
      <c r="J30" s="752"/>
      <c r="K30" s="753"/>
    </row>
    <row r="31" spans="2:11" ht="12.75">
      <c r="B31" s="755" t="s">
        <v>154</v>
      </c>
      <c r="C31" s="752"/>
      <c r="D31" s="752"/>
      <c r="E31" s="752"/>
      <c r="F31" s="752"/>
      <c r="G31" s="752"/>
      <c r="H31" s="752"/>
      <c r="I31" s="752"/>
      <c r="J31" s="752"/>
      <c r="K31" s="753"/>
    </row>
    <row r="32" spans="2:11" ht="12.75">
      <c r="B32" s="755" t="s">
        <v>153</v>
      </c>
      <c r="C32" s="752"/>
      <c r="D32" s="752"/>
      <c r="E32" s="752"/>
      <c r="F32" s="752"/>
      <c r="G32" s="752"/>
      <c r="H32" s="752"/>
      <c r="I32" s="752"/>
      <c r="J32" s="752"/>
      <c r="K32" s="753"/>
    </row>
    <row r="33" spans="2:11" ht="12.75">
      <c r="B33" s="755" t="s">
        <v>155</v>
      </c>
      <c r="C33" s="752"/>
      <c r="D33" s="752"/>
      <c r="E33" s="752"/>
      <c r="F33" s="752"/>
      <c r="G33" s="752"/>
      <c r="H33" s="752"/>
      <c r="I33" s="752"/>
      <c r="J33" s="752"/>
      <c r="K33" s="753"/>
    </row>
    <row r="34" spans="2:11" ht="12.75">
      <c r="B34" s="755" t="s">
        <v>159</v>
      </c>
      <c r="C34" s="752"/>
      <c r="D34" s="752"/>
      <c r="E34" s="752"/>
      <c r="F34" s="752"/>
      <c r="G34" s="752"/>
      <c r="H34" s="752"/>
      <c r="I34" s="752"/>
      <c r="J34" s="752"/>
      <c r="K34" s="753"/>
    </row>
    <row r="35" spans="2:11" ht="12.75">
      <c r="B35" s="754"/>
      <c r="C35" s="752"/>
      <c r="D35" s="752"/>
      <c r="E35" s="752"/>
      <c r="F35" s="752"/>
      <c r="G35" s="752"/>
      <c r="H35" s="752"/>
      <c r="I35" s="752"/>
      <c r="J35" s="752"/>
      <c r="K35" s="753"/>
    </row>
    <row r="36" spans="2:11" ht="12.75">
      <c r="B36" s="755" t="s">
        <v>160</v>
      </c>
      <c r="C36" s="752"/>
      <c r="D36" s="752"/>
      <c r="E36" s="752"/>
      <c r="F36" s="752"/>
      <c r="G36" s="752"/>
      <c r="H36" s="752"/>
      <c r="I36" s="752"/>
      <c r="J36" s="752"/>
      <c r="K36" s="753"/>
    </row>
    <row r="37" spans="2:11" ht="12.75">
      <c r="B37" s="754"/>
      <c r="C37" s="752"/>
      <c r="D37" s="752"/>
      <c r="E37" s="752"/>
      <c r="F37" s="752"/>
      <c r="G37" s="752"/>
      <c r="H37" s="752"/>
      <c r="I37" s="752"/>
      <c r="J37" s="752"/>
      <c r="K37" s="753"/>
    </row>
    <row r="38" spans="2:11" ht="12.75">
      <c r="B38" s="754"/>
      <c r="C38" s="752"/>
      <c r="D38" s="752"/>
      <c r="E38" s="752"/>
      <c r="F38" s="752"/>
      <c r="G38" s="752"/>
      <c r="H38" s="752"/>
      <c r="I38" s="752"/>
      <c r="J38" s="752"/>
      <c r="K38" s="753"/>
    </row>
    <row r="39" spans="2:11" ht="12.75">
      <c r="B39" s="755" t="s">
        <v>156</v>
      </c>
      <c r="C39" s="752"/>
      <c r="D39" s="752"/>
      <c r="E39" s="752"/>
      <c r="F39" s="752"/>
      <c r="G39" s="752"/>
      <c r="H39" s="752"/>
      <c r="I39" s="752"/>
      <c r="J39" s="752"/>
      <c r="K39" s="753"/>
    </row>
    <row r="40" spans="2:11" ht="12.75">
      <c r="B40" s="758"/>
      <c r="C40" s="759"/>
      <c r="D40" s="759"/>
      <c r="E40" s="759"/>
      <c r="F40" s="759"/>
      <c r="G40" s="759"/>
      <c r="H40" s="759"/>
      <c r="I40" s="759"/>
      <c r="J40" s="759"/>
      <c r="K40" s="760"/>
    </row>
  </sheetData>
  <sheetProtection/>
  <printOptions/>
  <pageMargins left="0.45972222222222225" right="0.14" top="0.3125" bottom="0.23333333333333334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secener</dc:creator>
  <cp:keywords/>
  <dc:description/>
  <cp:lastModifiedBy>Uporabnik</cp:lastModifiedBy>
  <cp:lastPrinted>2016-11-16T09:39:16Z</cp:lastPrinted>
  <dcterms:created xsi:type="dcterms:W3CDTF">2014-03-29T15:32:56Z</dcterms:created>
  <dcterms:modified xsi:type="dcterms:W3CDTF">2017-01-13T07:37:42Z</dcterms:modified>
  <cp:category/>
  <cp:version/>
  <cp:contentType/>
  <cp:contentStatus/>
</cp:coreProperties>
</file>